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schulverlag.sharepoint.com/sites/marketing/Freigegebene Dokumente/General/40_Werbung/AAA_Lehrmittel/Mathematik/MATHWELT/Produktwebsite/"/>
    </mc:Choice>
  </mc:AlternateContent>
  <xr:revisionPtr revIDLastSave="231" documentId="8_{B5D6174C-27C1-4750-8EDB-0DB429127E37}" xr6:coauthVersionLast="47" xr6:coauthVersionMax="47" xr10:uidLastSave="{0D73FFEC-334E-4CCB-B39E-485C3D9947A6}"/>
  <bookViews>
    <workbookView xWindow="-120" yWindow="-120" windowWidth="29040" windowHeight="15840" xr2:uid="{ABFEF46F-3BD8-491D-B52C-188B51AC0B0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1" l="1"/>
  <c r="F40" i="1"/>
  <c r="F39" i="1"/>
  <c r="F38" i="1"/>
  <c r="F8" i="1"/>
  <c r="F9" i="1"/>
  <c r="F10" i="1"/>
  <c r="F11" i="1"/>
  <c r="F13" i="1"/>
  <c r="F14" i="1"/>
  <c r="F15" i="1"/>
  <c r="F16" i="1"/>
  <c r="F17" i="1"/>
  <c r="F18" i="1"/>
  <c r="F19" i="1"/>
  <c r="F20" i="1"/>
  <c r="F21" i="1"/>
  <c r="F22" i="1"/>
  <c r="F24" i="1"/>
  <c r="F25" i="1"/>
  <c r="F6" i="1"/>
  <c r="F42" i="1" l="1"/>
  <c r="F26" i="1"/>
</calcChain>
</file>

<file path=xl/sharedStrings.xml><?xml version="1.0" encoding="utf-8"?>
<sst xmlns="http://schemas.openxmlformats.org/spreadsheetml/2006/main" count="67" uniqueCount="42">
  <si>
    <t>Material</t>
  </si>
  <si>
    <t>Anzahl</t>
  </si>
  <si>
    <t>Total</t>
  </si>
  <si>
    <t>Art.-Nr.</t>
  </si>
  <si>
    <t>Erklärung</t>
  </si>
  <si>
    <t>Stückpreis inkl. Rabatt</t>
  </si>
  <si>
    <t>pro SuS, pro Jahr</t>
  </si>
  <si>
    <t>Alle Preisangaben gelten für Schulen und Lehrpersonen</t>
  </si>
  <si>
    <t>Bei Fragen melden Sie sich bitte bei beratung@schulverlag.ch</t>
  </si>
  <si>
    <t xml:space="preserve">Rechenbeispiel Kind </t>
  </si>
  <si>
    <t>Budgetierungshilfe MATHWELT 1</t>
  </si>
  <si>
    <t>Bemerkung</t>
  </si>
  <si>
    <t>filRouge digital</t>
  </si>
  <si>
    <t>jährliche Anschaffung</t>
  </si>
  <si>
    <t>6 Arbeitshefte und Rätselheft</t>
  </si>
  <si>
    <t>Anschaffung für 4 Jahre</t>
  </si>
  <si>
    <t>2 Themenbücher</t>
  </si>
  <si>
    <t>Themenbücher digital (oder 88565)</t>
  </si>
  <si>
    <t>MATHWELT Training</t>
  </si>
  <si>
    <t>Blitzblick montiert (oder 88661)</t>
  </si>
  <si>
    <t>3 Stk pro Klasse</t>
  </si>
  <si>
    <t>Blitzblick (zum selber montieren) (oder 88653)</t>
  </si>
  <si>
    <t>Trainigsspiele</t>
  </si>
  <si>
    <t>pro Klasse</t>
  </si>
  <si>
    <t>Trainingsspiele Memos und Dominos</t>
  </si>
  <si>
    <t>Klassenset Spielgeld</t>
  </si>
  <si>
    <t>Würfel assortiert 50Stk</t>
  </si>
  <si>
    <t>nach Bedarf</t>
  </si>
  <si>
    <t>Holzwürfeli</t>
  </si>
  <si>
    <t>Patterblocks</t>
  </si>
  <si>
    <t>Glasnuggets 1kg rot</t>
  </si>
  <si>
    <t>87439-87442</t>
  </si>
  <si>
    <t>Glasnuggets 1kg weiss/blau/gelb/grün</t>
  </si>
  <si>
    <t>Würfelset</t>
  </si>
  <si>
    <t xml:space="preserve">Posterset </t>
  </si>
  <si>
    <t>pro SuS</t>
  </si>
  <si>
    <t>Erstanschaffung</t>
  </si>
  <si>
    <t>spez. Kindergarten</t>
  </si>
  <si>
    <t>Lehrperson</t>
  </si>
  <si>
    <t>Preis</t>
  </si>
  <si>
    <t>für Lerhpersonen</t>
  </si>
  <si>
    <t>Letzte Bearbeitung 29.01.2024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</si>
</sst>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CHF&quot;\ #,##0.00;[Red]&quot;CHF&quot;\ \-#,##0.00"/>
    <numFmt numFmtId="44" formatCode="_ &quot;CHF&quot;\ * #,##0.00_ ;_ &quot;CHF&quot;\ * \-#,##0.00_ ;_ &quot;CHF&quot;\ * &quot;-&quot;??_ ;_ @_ "/>
  </numFmts>
  <fonts count="16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Frutiger next pro light"/>
    </font>
    <font>
      <sz val="10"/>
      <color rgb="FF000000"/>
      <name val="Frutiger next pro light"/>
    </font>
    <font>
      <sz val="11"/>
      <color rgb="FF000000"/>
      <name val="Frutiger next pro light"/>
    </font>
    <font>
      <sz val="11"/>
      <color theme="1"/>
      <name val="Frutiger next pro light"/>
    </font>
    <font>
      <b/>
      <sz val="12"/>
      <color rgb="FFFF0000"/>
      <name val="Frutiger next pro light"/>
    </font>
    <font>
      <b/>
      <sz val="11"/>
      <color rgb="FF000000"/>
      <name val="Frutiger next pro light"/>
    </font>
    <font>
      <b/>
      <sz val="12"/>
      <color rgb="FF000000"/>
      <name val="Frutiger next pro light"/>
    </font>
    <font>
      <sz val="10"/>
      <color rgb="FF212121"/>
      <name val="Frutiger next pro light"/>
    </font>
    <font>
      <b/>
      <sz val="10"/>
      <color theme="1"/>
      <name val="Frutiger next pro light"/>
    </font>
    <font>
      <sz val="10"/>
      <color theme="1"/>
      <name val="Frutiger next pro light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0" fillId="8" borderId="0" xfId="0" applyFill="1"/>
    <xf numFmtId="0" fontId="7" fillId="4" borderId="2" xfId="0" applyFont="1" applyFill="1" applyBorder="1" applyAlignment="1">
      <alignment horizontal="right" vertical="center"/>
    </xf>
    <xf numFmtId="44" fontId="7" fillId="5" borderId="2" xfId="1" applyFont="1" applyFill="1" applyBorder="1" applyAlignment="1">
      <alignment vertical="center"/>
    </xf>
    <xf numFmtId="44" fontId="7" fillId="4" borderId="2" xfId="1" applyFont="1" applyFill="1" applyBorder="1" applyAlignment="1">
      <alignment vertical="center"/>
    </xf>
    <xf numFmtId="0" fontId="7" fillId="7" borderId="2" xfId="0" applyFont="1" applyFill="1" applyBorder="1" applyAlignment="1">
      <alignment horizontal="right" vertical="center"/>
    </xf>
    <xf numFmtId="0" fontId="7" fillId="7" borderId="2" xfId="0" applyFont="1" applyFill="1" applyBorder="1" applyAlignment="1">
      <alignment vertical="center"/>
    </xf>
    <xf numFmtId="44" fontId="7" fillId="8" borderId="2" xfId="1" applyFont="1" applyFill="1" applyBorder="1" applyAlignment="1">
      <alignment vertical="center"/>
    </xf>
    <xf numFmtId="0" fontId="7" fillId="9" borderId="2" xfId="0" applyFont="1" applyFill="1" applyBorder="1" applyAlignment="1">
      <alignment horizontal="right" vertical="center"/>
    </xf>
    <xf numFmtId="0" fontId="7" fillId="9" borderId="2" xfId="0" applyFont="1" applyFill="1" applyBorder="1" applyAlignment="1">
      <alignment vertical="center"/>
    </xf>
    <xf numFmtId="0" fontId="7" fillId="9" borderId="2" xfId="0" applyFont="1" applyFill="1" applyBorder="1" applyAlignment="1">
      <alignment vertical="center" wrapText="1"/>
    </xf>
    <xf numFmtId="0" fontId="6" fillId="7" borderId="2" xfId="0" applyFont="1" applyFill="1" applyBorder="1"/>
    <xf numFmtId="0" fontId="7" fillId="7" borderId="2" xfId="0" applyFont="1" applyFill="1" applyBorder="1"/>
    <xf numFmtId="0" fontId="8" fillId="7" borderId="0" xfId="0" applyFont="1" applyFill="1" applyBorder="1" applyAlignment="1">
      <alignment horizontal="right" vertical="center"/>
    </xf>
    <xf numFmtId="0" fontId="8" fillId="7" borderId="0" xfId="0" applyFont="1" applyFill="1" applyBorder="1"/>
    <xf numFmtId="0" fontId="7" fillId="7" borderId="0" xfId="0" applyFont="1" applyFill="1" applyBorder="1" applyAlignment="1">
      <alignment vertical="center"/>
    </xf>
    <xf numFmtId="8" fontId="6" fillId="8" borderId="2" xfId="0" applyNumberFormat="1" applyFont="1" applyFill="1" applyBorder="1" applyAlignment="1">
      <alignment vertical="center"/>
    </xf>
    <xf numFmtId="8" fontId="7" fillId="8" borderId="0" xfId="0" applyNumberFormat="1" applyFont="1" applyFill="1" applyBorder="1" applyAlignment="1">
      <alignment vertical="center"/>
    </xf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6" fillId="3" borderId="1" xfId="0" applyFont="1" applyFill="1" applyBorder="1"/>
    <xf numFmtId="0" fontId="6" fillId="3" borderId="4" xfId="0" applyFont="1" applyFill="1" applyBorder="1"/>
    <xf numFmtId="0" fontId="6" fillId="3" borderId="5" xfId="0" applyFont="1" applyFill="1" applyBorder="1" applyAlignment="1">
      <alignment horizontal="center"/>
    </xf>
    <xf numFmtId="0" fontId="7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44" fontId="7" fillId="5" borderId="2" xfId="1" applyFont="1" applyFill="1" applyBorder="1"/>
    <xf numFmtId="0" fontId="7" fillId="4" borderId="2" xfId="0" applyFont="1" applyFill="1" applyBorder="1" applyAlignment="1">
      <alignment vertical="center" wrapText="1"/>
    </xf>
    <xf numFmtId="0" fontId="7" fillId="0" borderId="0" xfId="0" applyFont="1" applyFill="1"/>
    <xf numFmtId="0" fontId="6" fillId="0" borderId="6" xfId="0" applyFont="1" applyFill="1" applyBorder="1" applyAlignment="1">
      <alignment horizontal="center"/>
    </xf>
    <xf numFmtId="8" fontId="6" fillId="0" borderId="6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1" fillId="0" borderId="0" xfId="0" applyFont="1"/>
    <xf numFmtId="0" fontId="8" fillId="0" borderId="0" xfId="0" applyFont="1" applyAlignment="1">
      <alignment horizontal="left" vertical="top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wrapText="1"/>
    </xf>
    <xf numFmtId="0" fontId="7" fillId="4" borderId="2" xfId="0" applyFont="1" applyFill="1" applyBorder="1"/>
    <xf numFmtId="0" fontId="13" fillId="2" borderId="2" xfId="0" applyFont="1" applyFill="1" applyBorder="1"/>
    <xf numFmtId="0" fontId="7" fillId="9" borderId="2" xfId="0" applyFont="1" applyFill="1" applyBorder="1"/>
    <xf numFmtId="0" fontId="7" fillId="10" borderId="2" xfId="0" applyFont="1" applyFill="1" applyBorder="1" applyAlignment="1">
      <alignment horizontal="right" vertical="center"/>
    </xf>
    <xf numFmtId="0" fontId="7" fillId="10" borderId="2" xfId="0" applyFont="1" applyFill="1" applyBorder="1"/>
    <xf numFmtId="0" fontId="7" fillId="10" borderId="2" xfId="0" applyFont="1" applyFill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2" xfId="0" applyFont="1" applyBorder="1"/>
    <xf numFmtId="0" fontId="7" fillId="11" borderId="2" xfId="0" applyFont="1" applyFill="1" applyBorder="1" applyAlignment="1">
      <alignment horizontal="right" vertical="center"/>
    </xf>
    <xf numFmtId="0" fontId="7" fillId="11" borderId="2" xfId="0" applyFont="1" applyFill="1" applyBorder="1"/>
    <xf numFmtId="0" fontId="7" fillId="7" borderId="0" xfId="0" applyFont="1" applyFill="1" applyBorder="1" applyAlignment="1">
      <alignment horizontal="right" vertical="center"/>
    </xf>
    <xf numFmtId="0" fontId="7" fillId="7" borderId="0" xfId="0" applyFont="1" applyFill="1" applyBorder="1"/>
    <xf numFmtId="8" fontId="14" fillId="0" borderId="2" xfId="0" applyNumberFormat="1" applyFont="1" applyBorder="1"/>
    <xf numFmtId="0" fontId="13" fillId="5" borderId="2" xfId="0" applyFont="1" applyFill="1" applyBorder="1"/>
    <xf numFmtId="0" fontId="15" fillId="0" borderId="0" xfId="0" applyFont="1"/>
    <xf numFmtId="0" fontId="7" fillId="6" borderId="2" xfId="0" applyFont="1" applyFill="1" applyBorder="1" applyAlignment="1" applyProtection="1">
      <alignment vertical="center"/>
      <protection locked="0"/>
    </xf>
    <xf numFmtId="44" fontId="7" fillId="2" borderId="2" xfId="1" applyFont="1" applyFill="1" applyBorder="1" applyAlignment="1">
      <alignment vertical="center"/>
    </xf>
    <xf numFmtId="44" fontId="7" fillId="9" borderId="2" xfId="1" applyFont="1" applyFill="1" applyBorder="1" applyAlignment="1">
      <alignment vertical="center"/>
    </xf>
    <xf numFmtId="44" fontId="7" fillId="12" borderId="2" xfId="1" applyFont="1" applyFill="1" applyBorder="1" applyAlignment="1">
      <alignment vertical="center"/>
    </xf>
    <xf numFmtId="44" fontId="7" fillId="10" borderId="2" xfId="1" applyFont="1" applyFill="1" applyBorder="1" applyAlignment="1">
      <alignment vertical="center"/>
    </xf>
    <xf numFmtId="44" fontId="7" fillId="13" borderId="2" xfId="1" applyFont="1" applyFill="1" applyBorder="1" applyAlignment="1">
      <alignment vertical="center"/>
    </xf>
    <xf numFmtId="44" fontId="7" fillId="11" borderId="2" xfId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2" fillId="3" borderId="2" xfId="0" applyFont="1" applyFill="1" applyBorder="1"/>
    <xf numFmtId="0" fontId="12" fillId="3" borderId="2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3" xfId="0" applyFont="1" applyBorder="1" applyAlignment="1">
      <alignment horizontal="left"/>
    </xf>
    <xf numFmtId="0" fontId="7" fillId="9" borderId="9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7" fillId="10" borderId="9" xfId="0" applyFont="1" applyFill="1" applyBorder="1" applyAlignment="1">
      <alignment horizontal="center"/>
    </xf>
    <xf numFmtId="0" fontId="7" fillId="10" borderId="10" xfId="0" applyFont="1" applyFill="1" applyBorder="1" applyAlignment="1">
      <alignment horizontal="center"/>
    </xf>
    <xf numFmtId="0" fontId="7" fillId="11" borderId="9" xfId="0" applyFont="1" applyFill="1" applyBorder="1" applyAlignment="1">
      <alignment horizontal="center"/>
    </xf>
    <xf numFmtId="0" fontId="7" fillId="11" borderId="10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114300</xdr:colOff>
      <xdr:row>2</xdr:row>
      <xdr:rowOff>0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F9689B0F-8C0B-2A55-F8B7-DEFA62F47F00}"/>
            </a:ext>
          </a:extLst>
        </xdr:cNvPr>
        <xdr:cNvSpPr txBox="1"/>
      </xdr:nvSpPr>
      <xdr:spPr>
        <a:xfrm>
          <a:off x="8458200" y="31765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twoCellAnchor editAs="oneCell">
    <xdr:from>
      <xdr:col>5</xdr:col>
      <xdr:colOff>200025</xdr:colOff>
      <xdr:row>0</xdr:row>
      <xdr:rowOff>95250</xdr:rowOff>
    </xdr:from>
    <xdr:to>
      <xdr:col>9</xdr:col>
      <xdr:colOff>229083</xdr:colOff>
      <xdr:row>1</xdr:row>
      <xdr:rowOff>133448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5E7250DC-74CE-3C34-E8A1-6FC82B194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50" y="95250"/>
          <a:ext cx="3458058" cy="704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75268-A2D3-456F-BEBF-A52D8F51738E}">
  <sheetPr codeName="Tabelle1"/>
  <dimension ref="A1:F49"/>
  <sheetViews>
    <sheetView showGridLines="0" tabSelected="1" topLeftCell="A3" zoomScaleNormal="100" workbookViewId="0">
      <selection activeCell="D6" sqref="D6"/>
    </sheetView>
  </sheetViews>
  <sheetFormatPr baseColWidth="10" defaultRowHeight="15"/>
  <cols>
    <col min="1" max="1" width="23" customWidth="1"/>
    <col min="2" max="2" width="53.140625" bestFit="1" customWidth="1"/>
    <col min="3" max="3" width="58.7109375" bestFit="1" customWidth="1"/>
    <col min="4" max="4" width="11.5703125" customWidth="1"/>
    <col min="5" max="5" width="26.28515625" customWidth="1"/>
    <col min="6" max="6" width="17.140625" bestFit="1" customWidth="1"/>
  </cols>
  <sheetData>
    <row r="1" spans="1:6" ht="52.5" customHeight="1">
      <c r="A1" s="61" t="s">
        <v>10</v>
      </c>
      <c r="B1" s="61"/>
      <c r="C1" s="61"/>
      <c r="D1" s="61"/>
    </row>
    <row r="3" spans="1:6" ht="27" customHeight="1">
      <c r="A3" s="64"/>
      <c r="B3" s="64"/>
      <c r="C3" s="1"/>
      <c r="D3" s="2"/>
      <c r="E3" s="1"/>
      <c r="F3" s="1"/>
    </row>
    <row r="4" spans="1:6" ht="19.5" customHeight="1">
      <c r="A4" s="62" t="s">
        <v>3</v>
      </c>
      <c r="B4" s="62" t="s">
        <v>0</v>
      </c>
      <c r="C4" s="62" t="s">
        <v>11</v>
      </c>
      <c r="D4" s="63" t="s">
        <v>1</v>
      </c>
      <c r="E4" s="37" t="s">
        <v>5</v>
      </c>
      <c r="F4" s="62" t="s">
        <v>2</v>
      </c>
    </row>
    <row r="5" spans="1:6" ht="15.75">
      <c r="A5" s="62"/>
      <c r="B5" s="62"/>
      <c r="C5" s="62"/>
      <c r="D5" s="63"/>
      <c r="E5" s="38" t="s">
        <v>40</v>
      </c>
      <c r="F5" s="62"/>
    </row>
    <row r="6" spans="1:6">
      <c r="A6" s="4">
        <v>90144</v>
      </c>
      <c r="B6" s="39" t="s">
        <v>12</v>
      </c>
      <c r="C6" s="39" t="s">
        <v>13</v>
      </c>
      <c r="D6" s="54"/>
      <c r="E6" s="5">
        <v>32.950000000000003</v>
      </c>
      <c r="F6" s="6">
        <f>E6*D6</f>
        <v>0</v>
      </c>
    </row>
    <row r="7" spans="1:6" s="3" customFormat="1">
      <c r="A7" s="7"/>
      <c r="B7" s="14"/>
      <c r="C7" s="14"/>
      <c r="D7" s="8"/>
      <c r="E7" s="9"/>
      <c r="F7" s="9"/>
    </row>
    <row r="8" spans="1:6">
      <c r="A8" s="10">
        <v>88657</v>
      </c>
      <c r="B8" s="40" t="s">
        <v>14</v>
      </c>
      <c r="C8" s="11" t="s">
        <v>15</v>
      </c>
      <c r="D8" s="54"/>
      <c r="E8" s="55">
        <v>62.25</v>
      </c>
      <c r="F8" s="56">
        <f t="shared" ref="F8:F25" si="0">E8*D8</f>
        <v>0</v>
      </c>
    </row>
    <row r="9" spans="1:6">
      <c r="A9" s="10">
        <v>88656</v>
      </c>
      <c r="B9" s="40" t="s">
        <v>16</v>
      </c>
      <c r="C9" s="11" t="s">
        <v>15</v>
      </c>
      <c r="D9" s="54"/>
      <c r="E9" s="55">
        <v>62.25</v>
      </c>
      <c r="F9" s="56">
        <f t="shared" si="0"/>
        <v>0</v>
      </c>
    </row>
    <row r="10" spans="1:6">
      <c r="A10" s="10">
        <v>88664</v>
      </c>
      <c r="B10" s="12" t="s">
        <v>17</v>
      </c>
      <c r="C10" s="41" t="s">
        <v>13</v>
      </c>
      <c r="D10" s="54"/>
      <c r="E10" s="55">
        <v>18.05</v>
      </c>
      <c r="F10" s="56">
        <f t="shared" si="0"/>
        <v>0</v>
      </c>
    </row>
    <row r="11" spans="1:6">
      <c r="A11" s="10">
        <v>90140</v>
      </c>
      <c r="B11" s="12" t="s">
        <v>18</v>
      </c>
      <c r="C11" s="41" t="s">
        <v>13</v>
      </c>
      <c r="D11" s="54"/>
      <c r="E11" s="55">
        <v>5.65</v>
      </c>
      <c r="F11" s="56">
        <f t="shared" si="0"/>
        <v>0</v>
      </c>
    </row>
    <row r="12" spans="1:6">
      <c r="A12" s="7"/>
      <c r="B12" s="13"/>
      <c r="C12" s="14"/>
      <c r="D12" s="8"/>
      <c r="E12" s="9"/>
      <c r="F12" s="9"/>
    </row>
    <row r="13" spans="1:6">
      <c r="A13" s="42">
        <v>88653</v>
      </c>
      <c r="B13" s="43" t="s">
        <v>19</v>
      </c>
      <c r="C13" s="43" t="s">
        <v>20</v>
      </c>
      <c r="D13" s="54"/>
      <c r="E13" s="57">
        <v>47.51</v>
      </c>
      <c r="F13" s="58">
        <f t="shared" si="0"/>
        <v>0</v>
      </c>
    </row>
    <row r="14" spans="1:6">
      <c r="A14" s="42">
        <v>88661</v>
      </c>
      <c r="B14" s="43" t="s">
        <v>21</v>
      </c>
      <c r="C14" s="43" t="s">
        <v>20</v>
      </c>
      <c r="D14" s="54"/>
      <c r="E14" s="57">
        <v>29.59</v>
      </c>
      <c r="F14" s="58">
        <f t="shared" si="0"/>
        <v>0</v>
      </c>
    </row>
    <row r="15" spans="1:6">
      <c r="A15" s="42">
        <v>88659</v>
      </c>
      <c r="B15" s="43" t="s">
        <v>22</v>
      </c>
      <c r="C15" s="43" t="s">
        <v>23</v>
      </c>
      <c r="D15" s="54"/>
      <c r="E15" s="57">
        <v>199.54</v>
      </c>
      <c r="F15" s="58">
        <f t="shared" si="0"/>
        <v>0</v>
      </c>
    </row>
    <row r="16" spans="1:6">
      <c r="A16" s="42">
        <v>89307</v>
      </c>
      <c r="B16" s="44" t="s">
        <v>24</v>
      </c>
      <c r="C16" s="43" t="s">
        <v>23</v>
      </c>
      <c r="D16" s="54"/>
      <c r="E16" s="57">
        <v>63.34</v>
      </c>
      <c r="F16" s="58">
        <f t="shared" si="0"/>
        <v>0</v>
      </c>
    </row>
    <row r="17" spans="1:6">
      <c r="A17" s="42">
        <v>88665</v>
      </c>
      <c r="B17" s="43" t="s">
        <v>25</v>
      </c>
      <c r="C17" s="43" t="s">
        <v>23</v>
      </c>
      <c r="D17" s="54"/>
      <c r="E17" s="57">
        <v>23.25</v>
      </c>
      <c r="F17" s="58">
        <f t="shared" si="0"/>
        <v>0</v>
      </c>
    </row>
    <row r="18" spans="1:6">
      <c r="A18" s="42">
        <v>90011</v>
      </c>
      <c r="B18" s="43" t="s">
        <v>26</v>
      </c>
      <c r="C18" s="43" t="s">
        <v>27</v>
      </c>
      <c r="D18" s="54"/>
      <c r="E18" s="57">
        <v>30</v>
      </c>
      <c r="F18" s="58">
        <f t="shared" si="0"/>
        <v>0</v>
      </c>
    </row>
    <row r="19" spans="1:6">
      <c r="A19" s="42">
        <v>82471</v>
      </c>
      <c r="B19" s="43" t="s">
        <v>28</v>
      </c>
      <c r="C19" s="43" t="s">
        <v>27</v>
      </c>
      <c r="D19" s="54"/>
      <c r="E19" s="57">
        <v>209</v>
      </c>
      <c r="F19" s="58">
        <f t="shared" si="0"/>
        <v>0</v>
      </c>
    </row>
    <row r="20" spans="1:6">
      <c r="A20" s="42">
        <v>88068</v>
      </c>
      <c r="B20" s="43" t="s">
        <v>29</v>
      </c>
      <c r="C20" s="43" t="s">
        <v>27</v>
      </c>
      <c r="D20" s="54"/>
      <c r="E20" s="57">
        <v>39.950000000000003</v>
      </c>
      <c r="F20" s="58">
        <f t="shared" si="0"/>
        <v>0</v>
      </c>
    </row>
    <row r="21" spans="1:6">
      <c r="A21" s="42">
        <v>87438</v>
      </c>
      <c r="B21" s="43" t="s">
        <v>30</v>
      </c>
      <c r="C21" s="43" t="s">
        <v>27</v>
      </c>
      <c r="D21" s="54"/>
      <c r="E21" s="57">
        <v>21.9</v>
      </c>
      <c r="F21" s="58">
        <f t="shared" si="0"/>
        <v>0</v>
      </c>
    </row>
    <row r="22" spans="1:6">
      <c r="A22" s="42" t="s">
        <v>31</v>
      </c>
      <c r="B22" s="43" t="s">
        <v>32</v>
      </c>
      <c r="C22" s="43" t="s">
        <v>27</v>
      </c>
      <c r="D22" s="54"/>
      <c r="E22" s="57">
        <v>13.9</v>
      </c>
      <c r="F22" s="58">
        <f t="shared" si="0"/>
        <v>0</v>
      </c>
    </row>
    <row r="23" spans="1:6">
      <c r="A23" s="45"/>
      <c r="B23" s="46"/>
      <c r="C23" s="46"/>
      <c r="D23" s="8"/>
      <c r="E23" s="9"/>
      <c r="F23" s="9"/>
    </row>
    <row r="24" spans="1:6">
      <c r="A24" s="47">
        <v>88660</v>
      </c>
      <c r="B24" s="48" t="s">
        <v>33</v>
      </c>
      <c r="C24" s="48" t="s">
        <v>27</v>
      </c>
      <c r="D24" s="54"/>
      <c r="E24" s="59">
        <v>10.35</v>
      </c>
      <c r="F24" s="60">
        <f t="shared" si="0"/>
        <v>0</v>
      </c>
    </row>
    <row r="25" spans="1:6">
      <c r="A25" s="47">
        <v>88662</v>
      </c>
      <c r="B25" s="48" t="s">
        <v>34</v>
      </c>
      <c r="C25" s="48" t="s">
        <v>23</v>
      </c>
      <c r="D25" s="54"/>
      <c r="E25" s="59">
        <v>41.18</v>
      </c>
      <c r="F25" s="60">
        <f t="shared" si="0"/>
        <v>0</v>
      </c>
    </row>
    <row r="26" spans="1:6">
      <c r="A26" s="49"/>
      <c r="B26" s="50"/>
      <c r="C26" s="50"/>
      <c r="D26" s="17"/>
      <c r="E26" s="18" t="s">
        <v>2</v>
      </c>
      <c r="F26" s="51">
        <f>SUM(F6:F25)</f>
        <v>0</v>
      </c>
    </row>
    <row r="27" spans="1:6">
      <c r="A27" s="15"/>
      <c r="B27" s="16"/>
      <c r="C27" s="16"/>
      <c r="D27" s="17"/>
      <c r="E27" s="19"/>
      <c r="F27" s="20"/>
    </row>
    <row r="28" spans="1:6">
      <c r="A28" s="20"/>
      <c r="B28" s="20"/>
      <c r="C28" s="20"/>
      <c r="D28" s="20"/>
      <c r="E28" s="20"/>
      <c r="F28" s="20"/>
    </row>
    <row r="29" spans="1:6">
      <c r="A29" s="73" t="s">
        <v>38</v>
      </c>
      <c r="B29" s="74"/>
      <c r="C29" s="20"/>
      <c r="D29" s="20"/>
      <c r="E29" s="20"/>
      <c r="F29" s="20"/>
    </row>
    <row r="30" spans="1:6">
      <c r="A30" s="67" t="s">
        <v>35</v>
      </c>
      <c r="B30" s="68"/>
      <c r="C30" s="20"/>
      <c r="D30" s="20"/>
      <c r="E30" s="20"/>
      <c r="F30" s="20"/>
    </row>
    <row r="31" spans="1:6">
      <c r="A31" s="69" t="s">
        <v>36</v>
      </c>
      <c r="B31" s="70"/>
      <c r="C31" s="20"/>
      <c r="D31" s="20"/>
      <c r="E31" s="20"/>
      <c r="F31" s="20"/>
    </row>
    <row r="32" spans="1:6">
      <c r="A32" s="71" t="s">
        <v>37</v>
      </c>
      <c r="B32" s="72"/>
      <c r="C32" s="20"/>
      <c r="D32" s="20"/>
      <c r="E32" s="20"/>
      <c r="F32" s="20"/>
    </row>
    <row r="33" spans="1:6">
      <c r="A33" s="20"/>
      <c r="B33" s="20"/>
      <c r="C33" s="20"/>
      <c r="D33" s="20"/>
      <c r="E33" s="20"/>
      <c r="F33" s="20"/>
    </row>
    <row r="34" spans="1:6">
      <c r="A34" s="20"/>
      <c r="B34" s="20"/>
      <c r="C34" s="20"/>
      <c r="D34" s="20"/>
      <c r="E34" s="20"/>
      <c r="F34" s="20"/>
    </row>
    <row r="35" spans="1:6">
      <c r="A35" s="20"/>
      <c r="B35" s="20"/>
      <c r="C35" s="20"/>
      <c r="D35" s="20"/>
      <c r="E35" s="20"/>
      <c r="F35" s="20"/>
    </row>
    <row r="36" spans="1:6" ht="16.5" thickBot="1">
      <c r="A36" s="66" t="s">
        <v>9</v>
      </c>
      <c r="B36" s="66"/>
      <c r="C36" s="21"/>
      <c r="D36" s="22"/>
      <c r="E36" s="21"/>
      <c r="F36" s="21"/>
    </row>
    <row r="37" spans="1:6">
      <c r="A37" s="23" t="s">
        <v>3</v>
      </c>
      <c r="B37" s="23" t="s">
        <v>0</v>
      </c>
      <c r="C37" s="24" t="s">
        <v>4</v>
      </c>
      <c r="D37" s="25" t="s">
        <v>1</v>
      </c>
      <c r="E37" s="25" t="s">
        <v>39</v>
      </c>
      <c r="F37" s="23" t="s">
        <v>6</v>
      </c>
    </row>
    <row r="38" spans="1:6">
      <c r="A38" s="4">
        <v>88657</v>
      </c>
      <c r="B38" s="52" t="s">
        <v>14</v>
      </c>
      <c r="C38" s="26" t="s">
        <v>15</v>
      </c>
      <c r="D38" s="27">
        <v>1</v>
      </c>
      <c r="E38" s="5">
        <v>62.25</v>
      </c>
      <c r="F38" s="28">
        <f>E38/4</f>
        <v>15.5625</v>
      </c>
    </row>
    <row r="39" spans="1:6">
      <c r="A39" s="4">
        <v>88656</v>
      </c>
      <c r="B39" s="52" t="s">
        <v>16</v>
      </c>
      <c r="C39" s="26" t="s">
        <v>15</v>
      </c>
      <c r="D39" s="27">
        <v>1</v>
      </c>
      <c r="E39" s="5">
        <v>62.25</v>
      </c>
      <c r="F39" s="28">
        <f>E39/4</f>
        <v>15.5625</v>
      </c>
    </row>
    <row r="40" spans="1:6">
      <c r="A40" s="4">
        <v>88664</v>
      </c>
      <c r="B40" s="29" t="s">
        <v>17</v>
      </c>
      <c r="C40" s="39" t="s">
        <v>13</v>
      </c>
      <c r="D40" s="27">
        <v>1</v>
      </c>
      <c r="E40" s="5">
        <v>18.05</v>
      </c>
      <c r="F40" s="28">
        <f>E40</f>
        <v>18.05</v>
      </c>
    </row>
    <row r="41" spans="1:6">
      <c r="A41" s="4">
        <v>90140</v>
      </c>
      <c r="B41" s="29" t="s">
        <v>18</v>
      </c>
      <c r="C41" s="39" t="s">
        <v>13</v>
      </c>
      <c r="D41" s="27">
        <v>1</v>
      </c>
      <c r="E41" s="5">
        <v>5.65</v>
      </c>
      <c r="F41" s="28">
        <f>E41</f>
        <v>5.65</v>
      </c>
    </row>
    <row r="42" spans="1:6" ht="15.75" thickBot="1">
      <c r="A42" s="30"/>
      <c r="B42" s="30"/>
      <c r="C42" s="30"/>
      <c r="D42" s="53"/>
      <c r="E42" s="31" t="s">
        <v>2</v>
      </c>
      <c r="F42" s="32">
        <f>SUM(F38:F41)</f>
        <v>54.824999999999996</v>
      </c>
    </row>
    <row r="43" spans="1:6">
      <c r="A43" s="33"/>
      <c r="B43" s="33"/>
      <c r="C43" s="33"/>
      <c r="D43" s="34"/>
      <c r="E43" s="20"/>
      <c r="F43" s="20"/>
    </row>
    <row r="44" spans="1:6">
      <c r="A44" s="21"/>
      <c r="B44" s="21"/>
      <c r="C44" s="21"/>
      <c r="D44" s="22"/>
      <c r="E44" s="20"/>
      <c r="F44" s="35"/>
    </row>
    <row r="45" spans="1:6">
      <c r="A45" s="21"/>
      <c r="B45" s="36"/>
      <c r="C45" s="36"/>
      <c r="D45" s="22"/>
      <c r="E45" s="21"/>
      <c r="F45" s="21"/>
    </row>
    <row r="46" spans="1:6">
      <c r="A46" s="65" t="s">
        <v>7</v>
      </c>
      <c r="B46" s="65"/>
      <c r="C46" s="36"/>
      <c r="D46" s="22"/>
      <c r="E46" s="21"/>
      <c r="F46" s="21"/>
    </row>
    <row r="47" spans="1:6">
      <c r="A47" s="65" t="s">
        <v>8</v>
      </c>
      <c r="B47" s="65"/>
      <c r="C47" s="21"/>
      <c r="D47" s="22"/>
      <c r="E47" s="21"/>
      <c r="F47" s="21"/>
    </row>
    <row r="48" spans="1:6">
      <c r="A48" s="21"/>
      <c r="B48" s="20"/>
      <c r="C48" s="21"/>
      <c r="D48" s="22"/>
      <c r="E48" s="21"/>
      <c r="F48" s="21"/>
    </row>
    <row r="49" spans="1:6">
      <c r="A49" s="65" t="s">
        <v>41</v>
      </c>
      <c r="B49" s="65"/>
      <c r="C49" s="21"/>
      <c r="D49" s="22"/>
      <c r="E49" s="21"/>
      <c r="F49" s="21"/>
    </row>
  </sheetData>
  <sheetProtection algorithmName="SHA-512" hashValue="YFBCyQJwdPYJ311vfL922fe8qtZ8gZaA3ppK22cpynGJU4ES0pg/yhzUWpn5cmOxLSBs6vdpYzV6UP5RjVecbA==" saltValue="P/FgCB5Cf15T821bnCwTkw==" spinCount="100000" sheet="1" selectLockedCells="1" sort="0"/>
  <dataConsolidate/>
  <mergeCells count="15">
    <mergeCell ref="A46:B46"/>
    <mergeCell ref="A47:B47"/>
    <mergeCell ref="A49:B49"/>
    <mergeCell ref="A36:B36"/>
    <mergeCell ref="F4:F5"/>
    <mergeCell ref="A30:B30"/>
    <mergeCell ref="A31:B31"/>
    <mergeCell ref="A32:B32"/>
    <mergeCell ref="A29:B29"/>
    <mergeCell ref="A1:D1"/>
    <mergeCell ref="A4:A5"/>
    <mergeCell ref="B4:B5"/>
    <mergeCell ref="C4:C5"/>
    <mergeCell ref="D4:D5"/>
    <mergeCell ref="A3:B3"/>
  </mergeCells>
  <phoneticPr fontId="1" type="noConversion"/>
  <dataValidations count="1">
    <dataValidation type="whole" allowBlank="1" showInputMessage="1" showErrorMessage="1" sqref="D6 D8:D11 D13:D22 D24:D25" xr:uid="{4802E2C2-4DCD-460F-AA6D-299B8824856E}">
      <formula1>0</formula1>
      <formula2>1000</formula2>
    </dataValidation>
  </dataValidations>
  <pageMargins left="0.7" right="0.7" top="0.78740157499999996" bottom="0.78740157499999996" header="0.3" footer="0.3"/>
  <pageSetup paperSize="9" orientation="portrait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595DA9BB05F954CACF90F181CD46555" ma:contentTypeVersion="15" ma:contentTypeDescription="Ein neues Dokument erstellen." ma:contentTypeScope="" ma:versionID="aa044776b836488880e094231d299cdb">
  <xsd:schema xmlns:xsd="http://www.w3.org/2001/XMLSchema" xmlns:xs="http://www.w3.org/2001/XMLSchema" xmlns:p="http://schemas.microsoft.com/office/2006/metadata/properties" xmlns:ns2="3d581893-b406-4ae7-8c79-3ddca628c621" xmlns:ns3="7395a532-bc93-431c-a6b0-89e40cbbf640" targetNamespace="http://schemas.microsoft.com/office/2006/metadata/properties" ma:root="true" ma:fieldsID="d21b3c95386b38fe253980634c985b9e" ns2:_="" ns3:_="">
    <xsd:import namespace="3d581893-b406-4ae7-8c79-3ddca628c621"/>
    <xsd:import namespace="7395a532-bc93-431c-a6b0-89e40cbbf6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581893-b406-4ae7-8c79-3ddca628c6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bbd0b662-4f41-41cd-922b-c5cf9e3250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95a532-bc93-431c-a6b0-89e40cbbf64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ec9b0e8-8d42-4948-8283-71c522580b60}" ma:internalName="TaxCatchAll" ma:showField="CatchAllData" ma:web="7395a532-bc93-431c-a6b0-89e40cbbf6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395a532-bc93-431c-a6b0-89e40cbbf640" xsi:nil="true"/>
    <lcf76f155ced4ddcb4097134ff3c332f xmlns="3d581893-b406-4ae7-8c79-3ddca628c62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CA8AD64-D569-4F7A-B2D0-317C08183D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581893-b406-4ae7-8c79-3ddca628c621"/>
    <ds:schemaRef ds:uri="7395a532-bc93-431c-a6b0-89e40cbbf6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D407EA-19B3-49AB-99E0-C4E66205B7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690EF3-437F-4AE5-9257-9B3B4243B307}">
  <ds:schemaRefs>
    <ds:schemaRef ds:uri="3d581893-b406-4ae7-8c79-3ddca628c621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7395a532-bc93-431c-a6b0-89e40cbbf640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Ryser Selina</dc:creator>
  <cp:lastModifiedBy>Ryser Selina</cp:lastModifiedBy>
  <dcterms:created xsi:type="dcterms:W3CDTF">2023-08-11T08:21:22Z</dcterms:created>
  <dcterms:modified xsi:type="dcterms:W3CDTF">2024-01-29T07:48:37Z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0x010100E595DA9BB05F954CACF90F181CD46555</vt:lpwstr>
  </property>
  <property fmtid="{D5CDD505-2E9C-101B-9397-08002B2CF9AE}" pid="3" name="MediaServiceImageTags">
    <vt:lpwstr/>
  </property>
</Properties>
</file>