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DieseArbeitsmappe" defaultThemeVersion="166925"/>
  <mc:AlternateContent xmlns:mc="http://schemas.openxmlformats.org/markup-compatibility/2006">
    <mc:Choice Requires="x15">
      <x15ac:absPath xmlns:x15ac="http://schemas.microsoft.com/office/spreadsheetml/2010/11/ac" url="C:\Users\BraeggerA\OneDrive - Schulverlag plus AG\Dokumente - MATHWELT\General\Kommunikation\_TO SORT\Produktwebsite\"/>
    </mc:Choice>
  </mc:AlternateContent>
  <xr:revisionPtr revIDLastSave="0" documentId="13_ncr:1_{4A1583C7-53AC-49E8-94BB-79F5EF116EE8}" xr6:coauthVersionLast="47" xr6:coauthVersionMax="47" xr10:uidLastSave="{00000000-0000-0000-0000-000000000000}"/>
  <bookViews>
    <workbookView xWindow="-110" yWindow="-110" windowWidth="19420" windowHeight="10300" xr2:uid="{ABFEF46F-3BD8-491D-B52C-188B51AC0B02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4" i="1" l="1"/>
  <c r="F30" i="1"/>
  <c r="F13" i="1"/>
  <c r="F12" i="1"/>
  <c r="F33" i="1"/>
  <c r="F32" i="1"/>
  <c r="F31" i="1"/>
  <c r="F8" i="1"/>
  <c r="F9" i="1"/>
  <c r="F10" i="1"/>
  <c r="F16" i="1"/>
  <c r="F17" i="1"/>
  <c r="F18" i="1"/>
  <c r="F11" i="1"/>
  <c r="F14" i="1"/>
  <c r="F6" i="1"/>
  <c r="F35" i="1" l="1"/>
  <c r="F19" i="1"/>
</calcChain>
</file>

<file path=xl/sharedStrings.xml><?xml version="1.0" encoding="utf-8"?>
<sst xmlns="http://schemas.openxmlformats.org/spreadsheetml/2006/main" count="55" uniqueCount="34">
  <si>
    <t>Material</t>
  </si>
  <si>
    <t>Anzahl</t>
  </si>
  <si>
    <t>Total</t>
  </si>
  <si>
    <t>Art.-Nr.</t>
  </si>
  <si>
    <t>Erklärung</t>
  </si>
  <si>
    <t>Stückpreis inkl. Rabatt</t>
  </si>
  <si>
    <t>pro SuS, pro Jahr</t>
  </si>
  <si>
    <t>Alle Preisangaben gelten für Schulen und Lehrpersonen</t>
  </si>
  <si>
    <t xml:space="preserve">Rechenbeispiel Kind </t>
  </si>
  <si>
    <t>Bemerkung</t>
  </si>
  <si>
    <t>filRouge digital</t>
  </si>
  <si>
    <t>jährliche Anschaffung</t>
  </si>
  <si>
    <t>Anschaffung für 4 Jahre</t>
  </si>
  <si>
    <t>MATHWELT Training</t>
  </si>
  <si>
    <t>pro Klasse</t>
  </si>
  <si>
    <t>Klassenset Spielgeld</t>
  </si>
  <si>
    <t>nach Bedarf</t>
  </si>
  <si>
    <t>Holzwürfeli</t>
  </si>
  <si>
    <t>pro SuS</t>
  </si>
  <si>
    <t>Erstanschaffung</t>
  </si>
  <si>
    <t>Lehrperson</t>
  </si>
  <si>
    <t>Preis</t>
  </si>
  <si>
    <t>Themenbücher (oder 88663)</t>
  </si>
  <si>
    <t>Themenbücher digital (oder 88669)</t>
  </si>
  <si>
    <t>Zahlenscheibe (5er-Set)</t>
  </si>
  <si>
    <t>Arbeithefte 3./4.Klasse (ohne Zahlenscheibe)</t>
  </si>
  <si>
    <t>Arbeitshefte 5./6. Klasse (ohne Zahlenscheibe)</t>
  </si>
  <si>
    <t>Anschaffung für 2 Jahre</t>
  </si>
  <si>
    <t>Lösungshefte Arbeitshefte 5./6.Klasse</t>
  </si>
  <si>
    <t>Lösungshefte Arbeitshefte 3./4.Klasse</t>
  </si>
  <si>
    <t>Bei Fragen melde dich bitte bei beratung@schulverlag.ch</t>
  </si>
  <si>
    <t>Budgetierungshilfe MATHWELT 2</t>
  </si>
  <si>
    <t>für Lehrpersonen</t>
  </si>
  <si>
    <t>Letzte Bearbeitung 31.07.2025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</si>
</sst>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CHF&quot;\ #,##0.00;[Red]&quot;CHF&quot;\ \-#,##0.00"/>
    <numFmt numFmtId="44" formatCode="_ &quot;CHF&quot;\ * #,##0.00_ ;_ &quot;CHF&quot;\ * \-#,##0.00_ ;_ &quot;CHF&quot;\ * &quot;-&quot;??_ ;_ @_ "/>
  </numFmts>
  <fonts count="16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2"/>
      <color rgb="FF000000"/>
      <name val="Arial"/>
      <family val="2"/>
    </font>
    <font>
      <sz val="11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10"/>
      <color rgb="FF000000"/>
      <name val="Frutiger next pro light"/>
    </font>
    <font>
      <sz val="10"/>
      <color rgb="FF000000"/>
      <name val="Frutiger next pro light"/>
    </font>
    <font>
      <sz val="11"/>
      <color rgb="FF000000"/>
      <name val="Frutiger next pro light"/>
    </font>
    <font>
      <sz val="11"/>
      <color theme="1"/>
      <name val="Frutiger next pro light"/>
    </font>
    <font>
      <b/>
      <sz val="12"/>
      <color rgb="FFFF0000"/>
      <name val="Frutiger next pro light"/>
    </font>
    <font>
      <b/>
      <sz val="12"/>
      <color rgb="FF000000"/>
      <name val="Frutiger next pro light"/>
    </font>
    <font>
      <sz val="10"/>
      <color rgb="FF212121"/>
      <name val="Frutiger next pro light"/>
    </font>
    <font>
      <b/>
      <sz val="10"/>
      <color theme="1"/>
      <name val="Frutiger next pro light"/>
    </font>
    <font>
      <sz val="10"/>
      <color theme="1"/>
      <name val="Frutiger next pro light"/>
    </font>
    <font>
      <sz val="11"/>
      <color rgb="FF000000"/>
      <name val="Frutiger Next Pro Light"/>
      <family val="2"/>
    </font>
  </fonts>
  <fills count="1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/>
        <bgColor rgb="FF000000"/>
      </patternFill>
    </fill>
    <fill>
      <patternFill patternType="solid">
        <fgColor theme="8" tint="0.79998168889431442"/>
        <bgColor rgb="FF000000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59999389629810485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rgb="FF000000"/>
      </patternFill>
    </fill>
    <fill>
      <patternFill patternType="solid">
        <fgColor theme="9" tint="0.59999389629810485"/>
        <bgColor rgb="FF000000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rgb="FF000000"/>
      </patternFill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67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0" fillId="8" borderId="0" xfId="0" applyFill="1"/>
    <xf numFmtId="0" fontId="7" fillId="4" borderId="2" xfId="0" applyFont="1" applyFill="1" applyBorder="1" applyAlignment="1">
      <alignment horizontal="right" vertical="center"/>
    </xf>
    <xf numFmtId="44" fontId="7" fillId="5" borderId="2" xfId="1" applyFont="1" applyFill="1" applyBorder="1" applyAlignment="1">
      <alignment vertical="center"/>
    </xf>
    <xf numFmtId="44" fontId="7" fillId="4" borderId="2" xfId="1" applyFont="1" applyFill="1" applyBorder="1" applyAlignment="1">
      <alignment vertical="center"/>
    </xf>
    <xf numFmtId="0" fontId="7" fillId="7" borderId="2" xfId="0" applyFont="1" applyFill="1" applyBorder="1" applyAlignment="1">
      <alignment horizontal="right" vertical="center"/>
    </xf>
    <xf numFmtId="44" fontId="7" fillId="8" borderId="2" xfId="1" applyFont="1" applyFill="1" applyBorder="1" applyAlignment="1">
      <alignment vertical="center"/>
    </xf>
    <xf numFmtId="0" fontId="7" fillId="9" borderId="2" xfId="0" applyFont="1" applyFill="1" applyBorder="1" applyAlignment="1">
      <alignment horizontal="right" vertical="center"/>
    </xf>
    <xf numFmtId="0" fontId="7" fillId="9" borderId="2" xfId="0" applyFont="1" applyFill="1" applyBorder="1" applyAlignment="1">
      <alignment vertical="center"/>
    </xf>
    <xf numFmtId="0" fontId="7" fillId="9" borderId="2" xfId="0" applyFont="1" applyFill="1" applyBorder="1" applyAlignment="1">
      <alignment vertical="center" wrapText="1"/>
    </xf>
    <xf numFmtId="0" fontId="6" fillId="7" borderId="2" xfId="0" applyFont="1" applyFill="1" applyBorder="1"/>
    <xf numFmtId="0" fontId="7" fillId="7" borderId="2" xfId="0" applyFont="1" applyFill="1" applyBorder="1"/>
    <xf numFmtId="0" fontId="7" fillId="7" borderId="0" xfId="0" applyFont="1" applyFill="1" applyAlignment="1">
      <alignment vertical="center"/>
    </xf>
    <xf numFmtId="8" fontId="6" fillId="8" borderId="2" xfId="0" applyNumberFormat="1" applyFont="1" applyFill="1" applyBorder="1" applyAlignment="1">
      <alignment vertical="center"/>
    </xf>
    <xf numFmtId="8" fontId="7" fillId="8" borderId="0" xfId="0" applyNumberFormat="1" applyFont="1" applyFill="1" applyAlignment="1">
      <alignment vertical="center"/>
    </xf>
    <xf numFmtId="0" fontId="9" fillId="0" borderId="0" xfId="0" applyFont="1"/>
    <xf numFmtId="0" fontId="8" fillId="0" borderId="0" xfId="0" applyFont="1"/>
    <xf numFmtId="0" fontId="8" fillId="0" borderId="0" xfId="0" applyFont="1" applyAlignment="1">
      <alignment horizontal="center"/>
    </xf>
    <xf numFmtId="0" fontId="6" fillId="3" borderId="1" xfId="0" applyFont="1" applyFill="1" applyBorder="1"/>
    <xf numFmtId="0" fontId="6" fillId="3" borderId="4" xfId="0" applyFont="1" applyFill="1" applyBorder="1"/>
    <xf numFmtId="0" fontId="6" fillId="3" borderId="5" xfId="0" applyFont="1" applyFill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center"/>
    </xf>
    <xf numFmtId="0" fontId="8" fillId="0" borderId="0" xfId="0" applyFont="1" applyAlignment="1">
      <alignment horizontal="left" vertical="top" wrapText="1"/>
    </xf>
    <xf numFmtId="0" fontId="11" fillId="3" borderId="8" xfId="0" applyFont="1" applyFill="1" applyBorder="1" applyAlignment="1">
      <alignment horizontal="left" vertical="center" wrapText="1"/>
    </xf>
    <xf numFmtId="0" fontId="11" fillId="3" borderId="7" xfId="0" applyFont="1" applyFill="1" applyBorder="1" applyAlignment="1">
      <alignment horizontal="left" wrapText="1"/>
    </xf>
    <xf numFmtId="0" fontId="7" fillId="4" borderId="2" xfId="0" applyFont="1" applyFill="1" applyBorder="1"/>
    <xf numFmtId="0" fontId="12" fillId="2" borderId="2" xfId="0" applyFont="1" applyFill="1" applyBorder="1"/>
    <xf numFmtId="0" fontId="7" fillId="9" borderId="2" xfId="0" applyFont="1" applyFill="1" applyBorder="1"/>
    <xf numFmtId="0" fontId="7" fillId="10" borderId="2" xfId="0" applyFont="1" applyFill="1" applyBorder="1" applyAlignment="1">
      <alignment horizontal="right" vertical="center"/>
    </xf>
    <xf numFmtId="0" fontId="7" fillId="10" borderId="2" xfId="0" applyFont="1" applyFill="1" applyBorder="1"/>
    <xf numFmtId="0" fontId="7" fillId="7" borderId="0" xfId="0" applyFont="1" applyFill="1" applyAlignment="1">
      <alignment horizontal="right" vertical="center"/>
    </xf>
    <xf numFmtId="0" fontId="7" fillId="7" borderId="0" xfId="0" applyFont="1" applyFill="1"/>
    <xf numFmtId="8" fontId="13" fillId="0" borderId="2" xfId="0" applyNumberFormat="1" applyFont="1" applyBorder="1"/>
    <xf numFmtId="0" fontId="14" fillId="0" borderId="0" xfId="0" applyFont="1"/>
    <xf numFmtId="0" fontId="7" fillId="6" borderId="2" xfId="0" applyFont="1" applyFill="1" applyBorder="1" applyAlignment="1" applyProtection="1">
      <alignment vertical="center"/>
      <protection locked="0"/>
    </xf>
    <xf numFmtId="44" fontId="7" fillId="2" borderId="2" xfId="1" applyFont="1" applyFill="1" applyBorder="1" applyAlignment="1">
      <alignment vertical="center"/>
    </xf>
    <xf numFmtId="44" fontId="7" fillId="9" borderId="2" xfId="1" applyFont="1" applyFill="1" applyBorder="1" applyAlignment="1">
      <alignment vertical="center"/>
    </xf>
    <xf numFmtId="44" fontId="7" fillId="11" borderId="2" xfId="1" applyFont="1" applyFill="1" applyBorder="1" applyAlignment="1">
      <alignment vertical="center"/>
    </xf>
    <xf numFmtId="44" fontId="7" fillId="10" borderId="2" xfId="1" applyFont="1" applyFill="1" applyBorder="1" applyAlignment="1">
      <alignment vertical="center"/>
    </xf>
    <xf numFmtId="0" fontId="7" fillId="12" borderId="2" xfId="0" applyFont="1" applyFill="1" applyBorder="1" applyAlignment="1">
      <alignment horizontal="right" vertical="center"/>
    </xf>
    <xf numFmtId="0" fontId="12" fillId="13" borderId="2" xfId="0" applyFont="1" applyFill="1" applyBorder="1"/>
    <xf numFmtId="0" fontId="7" fillId="12" borderId="2" xfId="0" applyFont="1" applyFill="1" applyBorder="1" applyAlignment="1">
      <alignment vertical="center"/>
    </xf>
    <xf numFmtId="0" fontId="7" fillId="12" borderId="2" xfId="0" applyFont="1" applyFill="1" applyBorder="1" applyAlignment="1">
      <alignment horizontal="center" vertical="center"/>
    </xf>
    <xf numFmtId="44" fontId="7" fillId="13" borderId="2" xfId="1" applyFont="1" applyFill="1" applyBorder="1" applyAlignment="1">
      <alignment vertical="center"/>
    </xf>
    <xf numFmtId="44" fontId="7" fillId="13" borderId="2" xfId="1" applyFont="1" applyFill="1" applyBorder="1"/>
    <xf numFmtId="0" fontId="7" fillId="12" borderId="2" xfId="0" applyFont="1" applyFill="1" applyBorder="1" applyAlignment="1">
      <alignment vertical="center" wrapText="1"/>
    </xf>
    <xf numFmtId="0" fontId="7" fillId="12" borderId="2" xfId="0" applyFont="1" applyFill="1" applyBorder="1"/>
    <xf numFmtId="44" fontId="6" fillId="0" borderId="6" xfId="0" applyNumberFormat="1" applyFont="1" applyBorder="1" applyAlignment="1">
      <alignment horizontal="center"/>
    </xf>
    <xf numFmtId="0" fontId="7" fillId="0" borderId="0" xfId="0" applyFont="1" applyAlignment="1">
      <alignment horizontal="left" vertical="top" wrapText="1"/>
    </xf>
    <xf numFmtId="0" fontId="8" fillId="0" borderId="0" xfId="0" applyFont="1" applyAlignment="1">
      <alignment horizontal="left"/>
    </xf>
    <xf numFmtId="0" fontId="10" fillId="0" borderId="3" xfId="0" applyFont="1" applyBorder="1" applyAlignment="1">
      <alignment horizontal="left"/>
    </xf>
    <xf numFmtId="0" fontId="11" fillId="3" borderId="2" xfId="0" applyFont="1" applyFill="1" applyBorder="1"/>
    <xf numFmtId="0" fontId="7" fillId="9" borderId="9" xfId="0" applyFont="1" applyFill="1" applyBorder="1" applyAlignment="1">
      <alignment horizontal="center"/>
    </xf>
    <xf numFmtId="0" fontId="7" fillId="9" borderId="10" xfId="0" applyFont="1" applyFill="1" applyBorder="1" applyAlignment="1">
      <alignment horizontal="center"/>
    </xf>
    <xf numFmtId="0" fontId="7" fillId="10" borderId="9" xfId="0" applyFont="1" applyFill="1" applyBorder="1" applyAlignment="1">
      <alignment horizontal="center"/>
    </xf>
    <xf numFmtId="0" fontId="7" fillId="10" borderId="10" xfId="0" applyFont="1" applyFill="1" applyBorder="1" applyAlignment="1">
      <alignment horizontal="center"/>
    </xf>
    <xf numFmtId="0" fontId="7" fillId="4" borderId="9" xfId="0" applyFont="1" applyFill="1" applyBorder="1" applyAlignment="1">
      <alignment horizontal="center"/>
    </xf>
    <xf numFmtId="0" fontId="7" fillId="4" borderId="10" xfId="0" applyFont="1" applyFill="1" applyBorder="1" applyAlignment="1">
      <alignment horizont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/>
    </xf>
    <xf numFmtId="0" fontId="11" fillId="3" borderId="2" xfId="0" applyFont="1" applyFill="1" applyBorder="1" applyAlignment="1" applyProtection="1">
      <alignment horizontal="left"/>
      <protection locked="0"/>
    </xf>
    <xf numFmtId="0" fontId="7" fillId="7" borderId="2" xfId="0" applyFont="1" applyFill="1" applyBorder="1" applyAlignment="1" applyProtection="1">
      <alignment vertical="center"/>
      <protection locked="0"/>
    </xf>
    <xf numFmtId="0" fontId="15" fillId="0" borderId="0" xfId="0" applyFont="1" applyAlignment="1">
      <alignment horizontal="left"/>
    </xf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114300</xdr:colOff>
      <xdr:row>2</xdr:row>
      <xdr:rowOff>0</xdr:rowOff>
    </xdr:from>
    <xdr:ext cx="65" cy="172227"/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F9689B0F-8C0B-2A55-F8B7-DEFA62F47F00}"/>
            </a:ext>
          </a:extLst>
        </xdr:cNvPr>
        <xdr:cNvSpPr txBox="1"/>
      </xdr:nvSpPr>
      <xdr:spPr>
        <a:xfrm>
          <a:off x="8458200" y="3176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de-CH" sz="1100"/>
        </a:p>
      </xdr:txBody>
    </xdr:sp>
    <xdr:clientData/>
  </xdr:oneCellAnchor>
  <xdr:twoCellAnchor editAs="oneCell">
    <xdr:from>
      <xdr:col>5</xdr:col>
      <xdr:colOff>200025</xdr:colOff>
      <xdr:row>0</xdr:row>
      <xdr:rowOff>95250</xdr:rowOff>
    </xdr:from>
    <xdr:to>
      <xdr:col>9</xdr:col>
      <xdr:colOff>229083</xdr:colOff>
      <xdr:row>1</xdr:row>
      <xdr:rowOff>133448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5E7250DC-74CE-3C34-E8A1-6FC82B1944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715750" y="95250"/>
          <a:ext cx="3458058" cy="7049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D75268-A2D3-456F-BEBF-A52D8F51738E}">
  <sheetPr codeName="Tabelle1"/>
  <dimension ref="A1:F39"/>
  <sheetViews>
    <sheetView showGridLines="0" tabSelected="1" zoomScaleNormal="100" workbookViewId="0">
      <selection activeCell="D8" sqref="D8"/>
    </sheetView>
  </sheetViews>
  <sheetFormatPr baseColWidth="10" defaultRowHeight="14.5" x14ac:dyDescent="0.35"/>
  <cols>
    <col min="1" max="1" width="23" customWidth="1"/>
    <col min="2" max="2" width="53.1796875" bestFit="1" customWidth="1"/>
    <col min="3" max="3" width="58.7265625" bestFit="1" customWidth="1"/>
    <col min="4" max="4" width="11.54296875" customWidth="1"/>
    <col min="5" max="5" width="26.26953125" customWidth="1"/>
    <col min="6" max="6" width="17.1796875" bestFit="1" customWidth="1"/>
  </cols>
  <sheetData>
    <row r="1" spans="1:6" ht="52.5" customHeight="1" x14ac:dyDescent="0.35">
      <c r="A1" s="62" t="s">
        <v>31</v>
      </c>
      <c r="B1" s="62"/>
      <c r="C1" s="62"/>
      <c r="D1" s="62"/>
    </row>
    <row r="3" spans="1:6" ht="27" customHeight="1" x14ac:dyDescent="0.35">
      <c r="A3" s="63"/>
      <c r="B3" s="63"/>
      <c r="C3" s="1"/>
      <c r="D3" s="2"/>
      <c r="E3" s="1"/>
      <c r="F3" s="1"/>
    </row>
    <row r="4" spans="1:6" ht="19.5" customHeight="1" x14ac:dyDescent="0.35">
      <c r="A4" s="55" t="s">
        <v>3</v>
      </c>
      <c r="B4" s="55" t="s">
        <v>0</v>
      </c>
      <c r="C4" s="55" t="s">
        <v>9</v>
      </c>
      <c r="D4" s="64" t="s">
        <v>1</v>
      </c>
      <c r="E4" s="27" t="s">
        <v>5</v>
      </c>
      <c r="F4" s="55" t="s">
        <v>2</v>
      </c>
    </row>
    <row r="5" spans="1:6" ht="16" x14ac:dyDescent="0.4">
      <c r="A5" s="55"/>
      <c r="B5" s="55"/>
      <c r="C5" s="55"/>
      <c r="D5" s="64"/>
      <c r="E5" s="28" t="s">
        <v>32</v>
      </c>
      <c r="F5" s="55"/>
    </row>
    <row r="6" spans="1:6" x14ac:dyDescent="0.35">
      <c r="A6" s="4">
        <v>90145</v>
      </c>
      <c r="B6" s="29" t="s">
        <v>10</v>
      </c>
      <c r="C6" s="29" t="s">
        <v>11</v>
      </c>
      <c r="D6" s="38"/>
      <c r="E6" s="5">
        <v>32.950000000000003</v>
      </c>
      <c r="F6" s="6">
        <f>E6*D6</f>
        <v>0</v>
      </c>
    </row>
    <row r="7" spans="1:6" s="3" customFormat="1" x14ac:dyDescent="0.35">
      <c r="A7" s="7"/>
      <c r="B7" s="13"/>
      <c r="C7" s="13"/>
      <c r="D7" s="65"/>
      <c r="E7" s="8"/>
      <c r="F7" s="8"/>
    </row>
    <row r="8" spans="1:6" x14ac:dyDescent="0.35">
      <c r="A8" s="9">
        <v>88669</v>
      </c>
      <c r="B8" s="30" t="s">
        <v>22</v>
      </c>
      <c r="C8" s="10" t="s">
        <v>12</v>
      </c>
      <c r="D8" s="38"/>
      <c r="E8" s="39">
        <v>83.44</v>
      </c>
      <c r="F8" s="40">
        <f t="shared" ref="F8:F18" si="0">E8*D8</f>
        <v>0</v>
      </c>
    </row>
    <row r="9" spans="1:6" x14ac:dyDescent="0.35">
      <c r="A9" s="9">
        <v>88663</v>
      </c>
      <c r="B9" s="30" t="s">
        <v>23</v>
      </c>
      <c r="C9" s="10" t="s">
        <v>11</v>
      </c>
      <c r="D9" s="38"/>
      <c r="E9" s="39">
        <v>23.2</v>
      </c>
      <c r="F9" s="40">
        <f t="shared" si="0"/>
        <v>0</v>
      </c>
    </row>
    <row r="10" spans="1:6" x14ac:dyDescent="0.35">
      <c r="A10" s="9">
        <v>90140</v>
      </c>
      <c r="B10" s="11" t="s">
        <v>13</v>
      </c>
      <c r="C10" s="31" t="s">
        <v>11</v>
      </c>
      <c r="D10" s="38"/>
      <c r="E10" s="39">
        <v>5.65</v>
      </c>
      <c r="F10" s="40">
        <f t="shared" si="0"/>
        <v>0</v>
      </c>
    </row>
    <row r="11" spans="1:6" x14ac:dyDescent="0.35">
      <c r="A11" s="9">
        <v>90118</v>
      </c>
      <c r="B11" s="11" t="s">
        <v>25</v>
      </c>
      <c r="C11" s="31" t="s">
        <v>27</v>
      </c>
      <c r="D11" s="38"/>
      <c r="E11" s="39">
        <v>29.44</v>
      </c>
      <c r="F11" s="40">
        <f>E11*D11</f>
        <v>0</v>
      </c>
    </row>
    <row r="12" spans="1:6" x14ac:dyDescent="0.35">
      <c r="A12" s="9">
        <v>88667</v>
      </c>
      <c r="B12" s="11" t="s">
        <v>29</v>
      </c>
      <c r="C12" s="31" t="s">
        <v>16</v>
      </c>
      <c r="D12" s="38"/>
      <c r="E12" s="39">
        <v>47.51</v>
      </c>
      <c r="F12" s="40">
        <f>E12*D12</f>
        <v>0</v>
      </c>
    </row>
    <row r="13" spans="1:6" x14ac:dyDescent="0.35">
      <c r="A13" s="9">
        <v>90119</v>
      </c>
      <c r="B13" s="11" t="s">
        <v>26</v>
      </c>
      <c r="C13" s="31" t="s">
        <v>27</v>
      </c>
      <c r="D13" s="38"/>
      <c r="E13" s="39">
        <v>29.44</v>
      </c>
      <c r="F13" s="40">
        <f>E13*D13</f>
        <v>0</v>
      </c>
    </row>
    <row r="14" spans="1:6" x14ac:dyDescent="0.35">
      <c r="A14" s="9">
        <v>88668</v>
      </c>
      <c r="B14" s="11" t="s">
        <v>28</v>
      </c>
      <c r="C14" s="31" t="s">
        <v>16</v>
      </c>
      <c r="D14" s="38"/>
      <c r="E14" s="39">
        <v>47.51</v>
      </c>
      <c r="F14" s="40">
        <f>E14*D14</f>
        <v>0</v>
      </c>
    </row>
    <row r="15" spans="1:6" x14ac:dyDescent="0.35">
      <c r="A15" s="7"/>
      <c r="B15" s="12"/>
      <c r="C15" s="13"/>
      <c r="D15" s="65"/>
      <c r="E15" s="8"/>
      <c r="F15" s="8"/>
    </row>
    <row r="16" spans="1:6" x14ac:dyDescent="0.35">
      <c r="A16" s="32">
        <v>90117</v>
      </c>
      <c r="B16" s="33" t="s">
        <v>24</v>
      </c>
      <c r="C16" s="33" t="s">
        <v>16</v>
      </c>
      <c r="D16" s="38"/>
      <c r="E16" s="41">
        <v>13.2</v>
      </c>
      <c r="F16" s="42">
        <f t="shared" si="0"/>
        <v>0</v>
      </c>
    </row>
    <row r="17" spans="1:6" x14ac:dyDescent="0.35">
      <c r="A17" s="32">
        <v>88665</v>
      </c>
      <c r="B17" s="33" t="s">
        <v>15</v>
      </c>
      <c r="C17" s="33" t="s">
        <v>14</v>
      </c>
      <c r="D17" s="38"/>
      <c r="E17" s="41">
        <v>23.25</v>
      </c>
      <c r="F17" s="42">
        <f t="shared" si="0"/>
        <v>0</v>
      </c>
    </row>
    <row r="18" spans="1:6" x14ac:dyDescent="0.35">
      <c r="A18" s="32">
        <v>82471</v>
      </c>
      <c r="B18" s="33" t="s">
        <v>17</v>
      </c>
      <c r="C18" s="33" t="s">
        <v>14</v>
      </c>
      <c r="D18" s="38"/>
      <c r="E18" s="41">
        <v>209</v>
      </c>
      <c r="F18" s="42">
        <f t="shared" si="0"/>
        <v>0</v>
      </c>
    </row>
    <row r="19" spans="1:6" x14ac:dyDescent="0.35">
      <c r="A19" s="34"/>
      <c r="B19" s="35"/>
      <c r="C19" s="35"/>
      <c r="D19" s="14"/>
      <c r="E19" s="15" t="s">
        <v>2</v>
      </c>
      <c r="F19" s="36">
        <f>SUM(F6:F18)</f>
        <v>0</v>
      </c>
    </row>
    <row r="20" spans="1:6" x14ac:dyDescent="0.35">
      <c r="A20" s="34"/>
      <c r="B20" s="35"/>
      <c r="C20" s="35"/>
      <c r="D20" s="14"/>
      <c r="E20" s="16"/>
      <c r="F20" s="37"/>
    </row>
    <row r="21" spans="1:6" x14ac:dyDescent="0.35">
      <c r="A21" s="37"/>
      <c r="B21" s="37"/>
      <c r="C21" s="37"/>
      <c r="D21" s="37"/>
      <c r="E21" s="37"/>
      <c r="F21" s="37"/>
    </row>
    <row r="22" spans="1:6" x14ac:dyDescent="0.35">
      <c r="A22" s="60" t="s">
        <v>20</v>
      </c>
      <c r="B22" s="61"/>
      <c r="C22" s="37"/>
      <c r="D22" s="37"/>
      <c r="E22" s="37"/>
      <c r="F22" s="37"/>
    </row>
    <row r="23" spans="1:6" x14ac:dyDescent="0.35">
      <c r="A23" s="56" t="s">
        <v>18</v>
      </c>
      <c r="B23" s="57"/>
      <c r="C23" s="37"/>
      <c r="D23" s="37"/>
      <c r="E23" s="37"/>
      <c r="F23" s="37"/>
    </row>
    <row r="24" spans="1:6" x14ac:dyDescent="0.35">
      <c r="A24" s="58" t="s">
        <v>19</v>
      </c>
      <c r="B24" s="59"/>
      <c r="C24" s="37"/>
      <c r="D24" s="37"/>
      <c r="E24" s="37"/>
      <c r="F24" s="37"/>
    </row>
    <row r="25" spans="1:6" x14ac:dyDescent="0.35">
      <c r="A25" s="17"/>
      <c r="B25" s="17"/>
      <c r="C25" s="17"/>
      <c r="D25" s="17"/>
      <c r="E25" s="17"/>
      <c r="F25" s="17"/>
    </row>
    <row r="26" spans="1:6" x14ac:dyDescent="0.35">
      <c r="A26" s="17"/>
      <c r="B26" s="17"/>
      <c r="C26" s="17"/>
      <c r="D26" s="17"/>
      <c r="E26" s="17"/>
      <c r="F26" s="17"/>
    </row>
    <row r="27" spans="1:6" x14ac:dyDescent="0.35">
      <c r="A27" s="17"/>
      <c r="B27" s="17"/>
      <c r="C27" s="17"/>
      <c r="D27" s="17"/>
      <c r="E27" s="17"/>
      <c r="F27" s="17"/>
    </row>
    <row r="28" spans="1:6" ht="16.5" thickBot="1" x14ac:dyDescent="0.45">
      <c r="A28" s="54" t="s">
        <v>8</v>
      </c>
      <c r="B28" s="54"/>
      <c r="C28" s="18"/>
      <c r="D28" s="19"/>
      <c r="E28" s="18"/>
      <c r="F28" s="18"/>
    </row>
    <row r="29" spans="1:6" x14ac:dyDescent="0.35">
      <c r="A29" s="20" t="s">
        <v>3</v>
      </c>
      <c r="B29" s="20" t="s">
        <v>0</v>
      </c>
      <c r="C29" s="21" t="s">
        <v>4</v>
      </c>
      <c r="D29" s="22" t="s">
        <v>1</v>
      </c>
      <c r="E29" s="22" t="s">
        <v>21</v>
      </c>
      <c r="F29" s="20" t="s">
        <v>6</v>
      </c>
    </row>
    <row r="30" spans="1:6" x14ac:dyDescent="0.35">
      <c r="A30" s="43">
        <v>88669</v>
      </c>
      <c r="B30" s="44" t="s">
        <v>22</v>
      </c>
      <c r="C30" s="45" t="s">
        <v>12</v>
      </c>
      <c r="D30" s="46">
        <v>1</v>
      </c>
      <c r="E30" s="47">
        <v>83.44</v>
      </c>
      <c r="F30" s="48">
        <f>E30/4</f>
        <v>20.86</v>
      </c>
    </row>
    <row r="31" spans="1:6" x14ac:dyDescent="0.35">
      <c r="A31" s="43">
        <v>90140</v>
      </c>
      <c r="B31" s="49" t="s">
        <v>13</v>
      </c>
      <c r="C31" s="50" t="s">
        <v>11</v>
      </c>
      <c r="D31" s="46">
        <v>1</v>
      </c>
      <c r="E31" s="47">
        <v>5.65</v>
      </c>
      <c r="F31" s="48">
        <f>E31/4</f>
        <v>1.4125000000000001</v>
      </c>
    </row>
    <row r="32" spans="1:6" x14ac:dyDescent="0.35">
      <c r="A32" s="43">
        <v>90118</v>
      </c>
      <c r="B32" s="49" t="s">
        <v>25</v>
      </c>
      <c r="C32" s="50" t="s">
        <v>27</v>
      </c>
      <c r="D32" s="46">
        <v>1</v>
      </c>
      <c r="E32" s="47">
        <v>29.44</v>
      </c>
      <c r="F32" s="48">
        <f>E32</f>
        <v>29.44</v>
      </c>
    </row>
    <row r="33" spans="1:6" x14ac:dyDescent="0.35">
      <c r="A33" s="43">
        <v>90119</v>
      </c>
      <c r="B33" s="49" t="s">
        <v>26</v>
      </c>
      <c r="C33" s="50" t="s">
        <v>27</v>
      </c>
      <c r="D33" s="46">
        <v>1</v>
      </c>
      <c r="E33" s="47">
        <v>29.44</v>
      </c>
      <c r="F33" s="48">
        <f t="shared" ref="F33" si="1">E33</f>
        <v>29.44</v>
      </c>
    </row>
    <row r="34" spans="1:6" x14ac:dyDescent="0.35">
      <c r="A34" s="43">
        <v>90117</v>
      </c>
      <c r="B34" s="50" t="s">
        <v>24</v>
      </c>
      <c r="C34" s="50" t="s">
        <v>16</v>
      </c>
      <c r="D34" s="46">
        <v>1</v>
      </c>
      <c r="E34" s="47">
        <v>13.2</v>
      </c>
      <c r="F34" s="48">
        <f>E34/5</f>
        <v>2.6399999999999997</v>
      </c>
    </row>
    <row r="35" spans="1:6" ht="15" thickBot="1" x14ac:dyDescent="0.4">
      <c r="A35" s="24"/>
      <c r="B35" s="52"/>
      <c r="C35" s="52"/>
      <c r="D35" s="25"/>
      <c r="E35" s="23" t="s">
        <v>2</v>
      </c>
      <c r="F35" s="51">
        <f>SUM(F30:F34)</f>
        <v>83.792500000000004</v>
      </c>
    </row>
    <row r="36" spans="1:6" x14ac:dyDescent="0.35">
      <c r="A36" s="53" t="s">
        <v>7</v>
      </c>
      <c r="B36" s="53"/>
      <c r="C36" s="26"/>
      <c r="D36" s="19"/>
      <c r="E36" s="18"/>
      <c r="F36" s="18"/>
    </row>
    <row r="37" spans="1:6" x14ac:dyDescent="0.35">
      <c r="A37" s="53" t="s">
        <v>30</v>
      </c>
      <c r="B37" s="53"/>
      <c r="C37" s="18"/>
      <c r="D37" s="19"/>
      <c r="E37" s="18"/>
      <c r="F37" s="18"/>
    </row>
    <row r="38" spans="1:6" x14ac:dyDescent="0.35">
      <c r="A38" s="18"/>
      <c r="B38" s="17"/>
      <c r="C38" s="18"/>
      <c r="D38" s="19"/>
      <c r="E38" s="18"/>
      <c r="F38" s="18"/>
    </row>
    <row r="39" spans="1:6" x14ac:dyDescent="0.35">
      <c r="A39" s="66" t="s">
        <v>33</v>
      </c>
      <c r="B39" s="53"/>
      <c r="C39" s="18"/>
      <c r="D39" s="19"/>
      <c r="E39" s="18"/>
      <c r="F39" s="18"/>
    </row>
  </sheetData>
  <sheetProtection algorithmName="SHA-512" hashValue="q/gCCpxfUQNkIyX+39ChBwtal+2E7UakDfHTBLlqcy4l+xI0k+sL3D6hFvi6SFfL/MzENG3tSWkitLJYimcE2g==" saltValue="GZ4Pog7S0HYgQ3TY+qRXVA==" spinCount="100000" sheet="1" objects="1" scenarios="1" selectLockedCells="1"/>
  <dataConsolidate/>
  <mergeCells count="14">
    <mergeCell ref="A1:D1"/>
    <mergeCell ref="A4:A5"/>
    <mergeCell ref="B4:B5"/>
    <mergeCell ref="C4:C5"/>
    <mergeCell ref="D4:D5"/>
    <mergeCell ref="A3:B3"/>
    <mergeCell ref="A36:B36"/>
    <mergeCell ref="A37:B37"/>
    <mergeCell ref="A39:B39"/>
    <mergeCell ref="A28:B28"/>
    <mergeCell ref="F4:F5"/>
    <mergeCell ref="A23:B23"/>
    <mergeCell ref="A24:B24"/>
    <mergeCell ref="A22:B22"/>
  </mergeCells>
  <phoneticPr fontId="1" type="noConversion"/>
  <dataValidations count="1">
    <dataValidation type="whole" allowBlank="1" showInputMessage="1" showErrorMessage="1" sqref="D6 D16:D18 D8:D14" xr:uid="{4802E2C2-4DCD-460F-AA6D-299B8824856E}">
      <formula1>0</formula1>
      <formula2>1000</formula2>
    </dataValidation>
  </dataValidations>
  <pageMargins left="0.7" right="0.7" top="0.78740157499999996" bottom="0.78740157499999996" header="0.3" footer="0.3"/>
  <pageSetup paperSize="9" orientation="portrait" verticalDpi="3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30C3D2C720C9D4CAA424FF2745F4800" ma:contentTypeVersion="19" ma:contentTypeDescription="Ein neues Dokument erstellen." ma:contentTypeScope="" ma:versionID="a866b64a8882eb0fe80085102699e094">
  <xsd:schema xmlns:xsd="http://www.w3.org/2001/XMLSchema" xmlns:xs="http://www.w3.org/2001/XMLSchema" xmlns:p="http://schemas.microsoft.com/office/2006/metadata/properties" xmlns:ns2="51981751-6052-41f9-a36c-0678f32e6113" xmlns:ns3="f5713a57-066f-4a8d-98aa-ec9ce861ad81" targetNamespace="http://schemas.microsoft.com/office/2006/metadata/properties" ma:root="true" ma:fieldsID="b4b193f60dae88b5191dce10d9157757" ns2:_="" ns3:_="">
    <xsd:import namespace="51981751-6052-41f9-a36c-0678f32e6113"/>
    <xsd:import namespace="f5713a57-066f-4a8d-98aa-ec9ce861ad8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ObjectDetectorVersion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981751-6052-41f9-a36c-0678f32e611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Bildmarkierungen" ma:readOnly="false" ma:fieldId="{5cf76f15-5ced-4ddc-b409-7134ff3c332f}" ma:taxonomyMulti="true" ma:sspId="bbd0b662-4f41-41cd-922b-c5cf9e3250e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BillingMetadata" ma:index="25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713a57-066f-4a8d-98aa-ec9ce861ad81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8378b071-541e-495d-9a5d-c5af09db9217}" ma:internalName="TaxCatchAll" ma:showField="CatchAllData" ma:web="f5713a57-066f-4a8d-98aa-ec9ce861ad8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5713a57-066f-4a8d-98aa-ec9ce861ad81" xsi:nil="true"/>
    <lcf76f155ced4ddcb4097134ff3c332f xmlns="51981751-6052-41f9-a36c-0678f32e6113">
      <Terms xmlns="http://schemas.microsoft.com/office/infopath/2007/PartnerControls"/>
    </lcf76f155ced4ddcb4097134ff3c332f>
    <SharedWithUsers xmlns="f5713a57-066f-4a8d-98aa-ec9ce861ad81">
      <UserInfo>
        <DisplayName/>
        <AccountId xsi:nil="true"/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3578AFFF-08D8-42F6-8C73-7D317A55CA9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1981751-6052-41f9-a36c-0678f32e6113"/>
    <ds:schemaRef ds:uri="f5713a57-066f-4a8d-98aa-ec9ce861ad8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C53137F-6D35-49A8-89BD-74B8E9BEB79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C4E4CF3-3A3B-4D85-A9C1-D4F213AA937C}">
  <ds:schemaRefs>
    <ds:schemaRef ds:uri="3d581893-b406-4ae7-8c79-3ddca628c621"/>
    <ds:schemaRef ds:uri="http://purl.org/dc/elements/1.1/"/>
    <ds:schemaRef ds:uri="http://purl.org/dc/dcmitype/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7395a532-bc93-431c-a6b0-89e40cbbf640"/>
    <ds:schemaRef ds:uri="http://schemas.microsoft.com/office/2006/metadata/properties"/>
    <ds:schemaRef ds:uri="http://www.w3.org/XML/1998/namespace"/>
    <ds:schemaRef ds:uri="f5713a57-066f-4a8d-98aa-ec9ce861ad81"/>
    <ds:schemaRef ds:uri="51981751-6052-41f9-a36c-0678f32e611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Ryser Selina</dc:creator>
  <cp:lastModifiedBy>Brägger Annika</cp:lastModifiedBy>
  <dcterms:created xsi:type="dcterms:W3CDTF">2023-08-11T08:21:22Z</dcterms:created>
  <dcterms:modified xsi:type="dcterms:W3CDTF">2025-07-31T13:52:01Z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0x010100F30C3D2C720C9D4CAA424FF2745F4800</vt:lpwstr>
  </property>
  <property fmtid="{D5CDD505-2E9C-101B-9397-08002B2CF9AE}" pid="3" name="MediaServiceImageTags">
    <vt:lpwstr/>
  </property>
  <property fmtid="{D5CDD505-2E9C-101B-9397-08002B2CF9AE}" pid="4" name="Order">
    <vt:r8>463900</vt:r8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ComplianceAssetId">
    <vt:lpwstr/>
  </property>
  <property fmtid="{D5CDD505-2E9C-101B-9397-08002B2CF9AE}" pid="8" name="TemplateUrl">
    <vt:lpwstr/>
  </property>
  <property fmtid="{D5CDD505-2E9C-101B-9397-08002B2CF9AE}" pid="9" name="_ExtendedDescription">
    <vt:lpwstr/>
  </property>
  <property fmtid="{D5CDD505-2E9C-101B-9397-08002B2CF9AE}" pid="10" name="TriggerFlowInfo">
    <vt:lpwstr/>
  </property>
</Properties>
</file>