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schulverlag.sharepoint.com/sites/SPRACHWELT107/Freigegebene Dokumente/General/Kommunikation/Lehrmittelseite_Produkteseite/"/>
    </mc:Choice>
  </mc:AlternateContent>
  <xr:revisionPtr revIDLastSave="76" documentId="8_{F6D8366E-C626-47DF-AD66-709DDCC3639A}" xr6:coauthVersionLast="47" xr6:coauthVersionMax="47" xr10:uidLastSave="{61F4AFD3-9686-41CE-9CE8-3B9C4D27363B}"/>
  <bookViews>
    <workbookView xWindow="-120" yWindow="-120" windowWidth="29040" windowHeight="15720" xr2:uid="{ABFEF46F-3BD8-491D-B52C-188B51AC0B02}"/>
  </bookViews>
  <sheets>
    <sheet name="Übersich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F26" i="1" l="1"/>
  <c r="F27" i="1"/>
  <c r="F28" i="1"/>
  <c r="F29" i="1"/>
  <c r="F30" i="1"/>
  <c r="F31" i="1"/>
  <c r="F32" i="1"/>
  <c r="F25" i="1"/>
  <c r="E19" i="1"/>
  <c r="E18" i="1"/>
  <c r="E17" i="1"/>
  <c r="F33" i="1" l="1"/>
  <c r="F21" i="1"/>
  <c r="F10" i="1"/>
  <c r="F11" i="1"/>
  <c r="F12" i="1"/>
  <c r="F9" i="1"/>
  <c r="F8" i="1"/>
  <c r="F13" i="1" l="1"/>
</calcChain>
</file>

<file path=xl/sharedStrings.xml><?xml version="1.0" encoding="utf-8"?>
<sst xmlns="http://schemas.openxmlformats.org/spreadsheetml/2006/main" count="63" uniqueCount="37">
  <si>
    <t>Budgetierungshilfe SPRACHWELT 2</t>
  </si>
  <si>
    <t>Art.-Nr.</t>
  </si>
  <si>
    <t>Material</t>
  </si>
  <si>
    <t>Bemerkung</t>
  </si>
  <si>
    <t>Anzahl</t>
  </si>
  <si>
    <t>Stückpreis inkl. Rabatt</t>
  </si>
  <si>
    <t>Total</t>
  </si>
  <si>
    <t>für Lehrpersonen</t>
  </si>
  <si>
    <t>Erstanschaffung SuS</t>
  </si>
  <si>
    <t>Anschaffung pro SuS, entweder 3.+4. Schuljahr oder 5.+6. Schuljahr</t>
  </si>
  <si>
    <t>Grundlagenband</t>
  </si>
  <si>
    <t>optional</t>
  </si>
  <si>
    <t>jährliche Anschaffung</t>
  </si>
  <si>
    <t>Rechenbeispiel Kind gesamter 2. Zyklus (4 Schuljahre)</t>
  </si>
  <si>
    <t>Kosten gesamter 2. Zyklus</t>
  </si>
  <si>
    <t>pro SuS, pro Jahr</t>
  </si>
  <si>
    <t>Anschaffung für 2 Jahre</t>
  </si>
  <si>
    <t>Nutzungslizenz SuS  (3x 1-Jahreslizenz)</t>
  </si>
  <si>
    <t>Anschaffung einzelner Artikel</t>
  </si>
  <si>
    <t>Erklärung</t>
  </si>
  <si>
    <t>Stückpreis inkl. Rabatt für Lehrpersonen</t>
  </si>
  <si>
    <t>Nutzungslizenz SuS</t>
  </si>
  <si>
    <t>Anschaffung für 4 Jahre</t>
  </si>
  <si>
    <t>Alle Preisangaben gelten für Schulen und Lehrpersonen</t>
  </si>
  <si>
    <t>Bei Fragen melden Sie sich bitte bei beratung@schulverlag.ch</t>
  </si>
  <si>
    <t>1 Arbeitsheft "Sprache erforschen 3" (3. + 4. Klasse)</t>
  </si>
  <si>
    <t xml:space="preserve">1 Arbeitsheft "Sprache erforschen 4" (5. + 6. Klasse) </t>
  </si>
  <si>
    <t>Arbeitshefte "Lesen und Schreiben" und "Hören und Sprechen"</t>
  </si>
  <si>
    <t>Arbeitsheft "Strategien und Methoden"</t>
  </si>
  <si>
    <r>
      <rPr>
        <b/>
        <sz val="12"/>
        <color rgb="FF000000"/>
        <rFont val="Frutiger next pro light"/>
      </rPr>
      <t xml:space="preserve">Set digital und Print SuS (ohne Arbeitshefte "Sprache erforschen")
</t>
    </r>
    <r>
      <rPr>
        <sz val="12"/>
        <color rgb="FF000000"/>
        <rFont val="Frutiger next pro light"/>
      </rPr>
      <t>1 Jahreslizenz für Schülerinnen und Schüler (digital)
1 Arbeitsheft «Strategien und Methoden» inkl. Beobachtungs- und Beurteilungskarten
2 Arbeitshefte (Lesen und Schreiben / Hören und Sprechen) 
4 Literaturhefte (1 Literaturheft digital in der SuS-Lizenz enthalten)</t>
    </r>
  </si>
  <si>
    <t>1-Jahreslizenz für Lehrpersonenkommentar inkl. Lernwelten, Grundlageband digital</t>
  </si>
  <si>
    <t>filRouge digital für Lehrpersonen</t>
  </si>
  <si>
    <t>Set digital und Print SuS (ohne Arbeitshefte "Sprache erforschen")</t>
  </si>
  <si>
    <t>jährliche Anschaffung, 1 Jahr im Set enthalten</t>
  </si>
  <si>
    <t>Anschaffung mit attraktivem Set-Preis</t>
  </si>
  <si>
    <t xml:space="preserve">4 Literaturhefte </t>
  </si>
  <si>
    <t>Letzte Bearbeitung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</si>
</sst>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CHF&quot;\ #,##0.00;[Red]&quot;CHF&quot;\ \-#,##0.00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_ [$CHF-807]\ * #,##0.00_ ;_ [$CHF-807]\ * \-#,##0.00_ ;_ [$CHF-807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color theme="1"/>
      <name val="Frutiger next pro light"/>
    </font>
    <font>
      <sz val="11"/>
      <color theme="1"/>
      <name val="Frutiger next pro light"/>
    </font>
    <font>
      <sz val="11"/>
      <color rgb="FF000000"/>
      <name val="Frutiger next pro light"/>
    </font>
    <font>
      <b/>
      <sz val="11"/>
      <color rgb="FF000000"/>
      <name val="Frutiger next pro light"/>
    </font>
    <font>
      <b/>
      <sz val="14"/>
      <color rgb="FF000000"/>
      <name val="Frutiger next pro light"/>
    </font>
    <font>
      <b/>
      <sz val="12"/>
      <color rgb="FF000000"/>
      <name val="Frutiger next pro light"/>
    </font>
    <font>
      <sz val="12"/>
      <color rgb="FF000000"/>
      <name val="Frutiger next pro light"/>
    </font>
    <font>
      <sz val="12"/>
      <color theme="1"/>
      <name val="Frutiger next pro light"/>
    </font>
    <font>
      <b/>
      <sz val="12"/>
      <color rgb="FFFF0000"/>
      <name val="Frutiger next pro light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2" borderId="2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3" borderId="9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 wrapText="1"/>
    </xf>
    <xf numFmtId="44" fontId="10" fillId="4" borderId="9" xfId="1" applyFont="1" applyFill="1" applyBorder="1" applyAlignment="1" applyProtection="1">
      <alignment vertical="center"/>
    </xf>
    <xf numFmtId="0" fontId="10" fillId="3" borderId="9" xfId="0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10" xfId="0" applyFont="1" applyBorder="1"/>
    <xf numFmtId="8" fontId="9" fillId="0" borderId="11" xfId="0" applyNumberFormat="1" applyFont="1" applyBorder="1"/>
    <xf numFmtId="0" fontId="11" fillId="0" borderId="0" xfId="0" applyFont="1"/>
    <xf numFmtId="0" fontId="9" fillId="2" borderId="2" xfId="0" applyFont="1" applyFill="1" applyBorder="1"/>
    <xf numFmtId="0" fontId="9" fillId="2" borderId="13" xfId="0" applyFont="1" applyFill="1" applyBorder="1"/>
    <xf numFmtId="0" fontId="9" fillId="2" borderId="14" xfId="0" applyFont="1" applyFill="1" applyBorder="1" applyAlignment="1">
      <alignment horizontal="center"/>
    </xf>
    <xf numFmtId="0" fontId="10" fillId="4" borderId="9" xfId="0" applyFont="1" applyFill="1" applyBorder="1" applyAlignment="1" applyProtection="1">
      <alignment horizontal="center"/>
      <protection locked="0"/>
    </xf>
    <xf numFmtId="44" fontId="10" fillId="4" borderId="9" xfId="1" applyFont="1" applyFill="1" applyBorder="1" applyAlignment="1" applyProtection="1">
      <alignment horizontal="right"/>
    </xf>
    <xf numFmtId="0" fontId="10" fillId="4" borderId="9" xfId="0" applyFont="1" applyFill="1" applyBorder="1"/>
    <xf numFmtId="0" fontId="9" fillId="0" borderId="15" xfId="0" applyFont="1" applyBorder="1" applyAlignment="1">
      <alignment horizontal="center"/>
    </xf>
    <xf numFmtId="44" fontId="9" fillId="0" borderId="3" xfId="0" applyNumberFormat="1" applyFont="1" applyBorder="1" applyAlignment="1">
      <alignment horizontal="right"/>
    </xf>
    <xf numFmtId="0" fontId="13" fillId="4" borderId="9" xfId="0" applyFont="1" applyFill="1" applyBorder="1"/>
    <xf numFmtId="0" fontId="10" fillId="3" borderId="16" xfId="0" applyFont="1" applyFill="1" applyBorder="1"/>
    <xf numFmtId="164" fontId="10" fillId="5" borderId="9" xfId="2" applyNumberFormat="1" applyFont="1" applyFill="1" applyBorder="1" applyAlignment="1" applyProtection="1">
      <alignment horizontal="right" vertical="center"/>
      <protection locked="0"/>
    </xf>
    <xf numFmtId="44" fontId="14" fillId="0" borderId="17" xfId="1" applyFont="1" applyBorder="1"/>
    <xf numFmtId="0" fontId="9" fillId="0" borderId="15" xfId="0" applyFont="1" applyBorder="1"/>
    <xf numFmtId="8" fontId="9" fillId="0" borderId="17" xfId="0" applyNumberFormat="1" applyFont="1" applyBorder="1"/>
    <xf numFmtId="0" fontId="9" fillId="2" borderId="18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9" fillId="2" borderId="19" xfId="0" applyFont="1" applyFill="1" applyBorder="1"/>
    <xf numFmtId="0" fontId="10" fillId="4" borderId="8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vertical="center"/>
    </xf>
    <xf numFmtId="0" fontId="10" fillId="4" borderId="8" xfId="0" applyFont="1" applyFill="1" applyBorder="1" applyAlignment="1">
      <alignment vertical="top"/>
    </xf>
    <xf numFmtId="0" fontId="10" fillId="4" borderId="8" xfId="0" applyFont="1" applyFill="1" applyBorder="1"/>
    <xf numFmtId="0" fontId="10" fillId="4" borderId="21" xfId="0" applyFont="1" applyFill="1" applyBorder="1"/>
    <xf numFmtId="0" fontId="10" fillId="4" borderId="16" xfId="0" applyFont="1" applyFill="1" applyBorder="1"/>
    <xf numFmtId="0" fontId="10" fillId="5" borderId="9" xfId="0" applyFont="1" applyFill="1" applyBorder="1" applyAlignment="1" applyProtection="1">
      <alignment horizontal="center" vertical="center"/>
      <protection locked="0"/>
    </xf>
    <xf numFmtId="165" fontId="10" fillId="3" borderId="20" xfId="1" applyNumberFormat="1" applyFont="1" applyFill="1" applyBorder="1" applyAlignment="1">
      <alignment vertical="center"/>
    </xf>
    <xf numFmtId="44" fontId="10" fillId="3" borderId="9" xfId="1" applyFont="1" applyFill="1" applyBorder="1" applyAlignment="1">
      <alignment vertical="center"/>
    </xf>
    <xf numFmtId="44" fontId="10" fillId="4" borderId="9" xfId="1" applyFont="1" applyFill="1" applyBorder="1" applyAlignment="1">
      <alignment vertical="center"/>
    </xf>
    <xf numFmtId="44" fontId="10" fillId="4" borderId="9" xfId="1" applyFont="1" applyFill="1" applyBorder="1"/>
    <xf numFmtId="44" fontId="10" fillId="4" borderId="16" xfId="1" applyFont="1" applyFill="1" applyBorder="1"/>
    <xf numFmtId="164" fontId="10" fillId="5" borderId="16" xfId="2" applyNumberFormat="1" applyFont="1" applyFill="1" applyBorder="1" applyAlignment="1" applyProtection="1">
      <alignment horizontal="right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0" fontId="10" fillId="4" borderId="16" xfId="0" applyFont="1" applyFill="1" applyBorder="1" applyAlignment="1" applyProtection="1">
      <alignment horizontal="center"/>
      <protection locked="0"/>
    </xf>
    <xf numFmtId="44" fontId="10" fillId="4" borderId="16" xfId="1" applyFont="1" applyFill="1" applyBorder="1" applyAlignment="1" applyProtection="1">
      <alignment horizontal="right"/>
    </xf>
    <xf numFmtId="0" fontId="13" fillId="4" borderId="16" xfId="0" applyFont="1" applyFill="1" applyBorder="1"/>
    <xf numFmtId="165" fontId="10" fillId="3" borderId="22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9" fillId="2" borderId="4" xfId="0" applyFont="1" applyFill="1" applyBorder="1"/>
    <xf numFmtId="0" fontId="9" fillId="2" borderId="7" xfId="0" applyFont="1" applyFill="1" applyBorder="1"/>
    <xf numFmtId="0" fontId="8" fillId="0" borderId="12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9" fillId="2" borderId="1" xfId="0" applyFont="1" applyFill="1" applyBorder="1"/>
    <xf numFmtId="0" fontId="9" fillId="2" borderId="5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99CC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4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9689B0F-8C0B-2A55-F8B7-DEFA62F47F00}"/>
            </a:ext>
          </a:extLst>
        </xdr:cNvPr>
        <xdr:cNvSpPr txBox="1"/>
      </xdr:nvSpPr>
      <xdr:spPr>
        <a:xfrm>
          <a:off x="8458200" y="317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962967</xdr:colOff>
      <xdr:row>0</xdr:row>
      <xdr:rowOff>0</xdr:rowOff>
    </xdr:from>
    <xdr:to>
      <xdr:col>5</xdr:col>
      <xdr:colOff>1371345</xdr:colOff>
      <xdr:row>4</xdr:row>
      <xdr:rowOff>239959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DF8D99C-E67D-577C-1626-C065DE789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64"/>
        <a:stretch/>
      </xdr:blipFill>
      <xdr:spPr>
        <a:xfrm>
          <a:off x="12162692" y="0"/>
          <a:ext cx="2449449" cy="1276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5268-A2D3-456F-BEBF-A52D8F51738E}">
  <sheetPr codeName="Tabelle1"/>
  <dimension ref="A1:F39"/>
  <sheetViews>
    <sheetView showGridLines="0" tabSelected="1" zoomScaleNormal="100" workbookViewId="0">
      <selection activeCell="D29" sqref="D29"/>
    </sheetView>
  </sheetViews>
  <sheetFormatPr baseColWidth="10" defaultColWidth="11.42578125" defaultRowHeight="15" x14ac:dyDescent="0.25"/>
  <cols>
    <col min="1" max="1" width="10.5703125" style="3" customWidth="1"/>
    <col min="2" max="2" width="73.5703125" style="3" bestFit="1" customWidth="1"/>
    <col min="3" max="3" width="84.7109375" style="3" customWidth="1"/>
    <col min="4" max="4" width="11.5703125" style="3" customWidth="1"/>
    <col min="5" max="5" width="30.5703125" style="3" bestFit="1" customWidth="1"/>
    <col min="6" max="6" width="20.7109375" style="3" bestFit="1" customWidth="1"/>
    <col min="7" max="16384" width="11.42578125" style="3"/>
  </cols>
  <sheetData>
    <row r="1" spans="1:6" ht="27" x14ac:dyDescent="0.25">
      <c r="A1" s="62" t="s">
        <v>0</v>
      </c>
      <c r="B1" s="62"/>
      <c r="C1" s="62"/>
      <c r="D1" s="62"/>
    </row>
    <row r="2" spans="1:6" ht="21" customHeight="1" x14ac:dyDescent="0.25">
      <c r="A2" s="4"/>
      <c r="B2" s="4"/>
      <c r="C2" s="4"/>
      <c r="D2" s="4"/>
    </row>
    <row r="3" spans="1:6" ht="21" customHeight="1" x14ac:dyDescent="0.25">
      <c r="A3" s="4"/>
      <c r="B3" s="4"/>
      <c r="C3" s="4"/>
      <c r="D3" s="4"/>
    </row>
    <row r="5" spans="1:6" ht="27" customHeight="1" thickBot="1" x14ac:dyDescent="0.35">
      <c r="A5" s="61" t="s">
        <v>34</v>
      </c>
      <c r="B5" s="61"/>
      <c r="C5" s="5"/>
      <c r="D5" s="6"/>
      <c r="E5" s="5"/>
      <c r="F5" s="5"/>
    </row>
    <row r="6" spans="1:6" ht="19.5" customHeight="1" x14ac:dyDescent="0.25">
      <c r="A6" s="63" t="s">
        <v>1</v>
      </c>
      <c r="B6" s="65" t="s">
        <v>2</v>
      </c>
      <c r="C6" s="65" t="s">
        <v>3</v>
      </c>
      <c r="D6" s="67" t="s">
        <v>4</v>
      </c>
      <c r="E6" s="8" t="s">
        <v>5</v>
      </c>
      <c r="F6" s="59" t="s">
        <v>6</v>
      </c>
    </row>
    <row r="7" spans="1:6" ht="15.75" x14ac:dyDescent="0.25">
      <c r="A7" s="64"/>
      <c r="B7" s="66"/>
      <c r="C7" s="66"/>
      <c r="D7" s="68"/>
      <c r="E7" s="9" t="s">
        <v>7</v>
      </c>
      <c r="F7" s="60"/>
    </row>
    <row r="8" spans="1:6" ht="148.5" customHeight="1" x14ac:dyDescent="0.25">
      <c r="A8" s="10">
        <v>90108</v>
      </c>
      <c r="B8" s="11" t="s">
        <v>29</v>
      </c>
      <c r="C8" s="10" t="s">
        <v>8</v>
      </c>
      <c r="D8" s="29"/>
      <c r="E8" s="12">
        <v>128.4</v>
      </c>
      <c r="F8" s="45">
        <f>E8*D8</f>
        <v>0</v>
      </c>
    </row>
    <row r="9" spans="1:6" ht="15.75" x14ac:dyDescent="0.25">
      <c r="A9" s="10">
        <v>90105</v>
      </c>
      <c r="B9" s="13" t="s">
        <v>25</v>
      </c>
      <c r="C9" s="13" t="s">
        <v>9</v>
      </c>
      <c r="D9" s="29"/>
      <c r="E9" s="12">
        <v>20.399999999999999</v>
      </c>
      <c r="F9" s="45">
        <f>E9*D9</f>
        <v>0</v>
      </c>
    </row>
    <row r="10" spans="1:6" ht="15.75" x14ac:dyDescent="0.25">
      <c r="A10" s="10">
        <v>90106</v>
      </c>
      <c r="B10" s="13" t="s">
        <v>26</v>
      </c>
      <c r="C10" s="13" t="s">
        <v>9</v>
      </c>
      <c r="D10" s="29"/>
      <c r="E10" s="12">
        <v>20.399999999999999</v>
      </c>
      <c r="F10" s="45">
        <f t="shared" ref="F10:F12" si="0">E10*D10</f>
        <v>0</v>
      </c>
    </row>
    <row r="11" spans="1:6" ht="15.75" x14ac:dyDescent="0.25">
      <c r="A11" s="10">
        <v>90109</v>
      </c>
      <c r="B11" s="24" t="s">
        <v>10</v>
      </c>
      <c r="C11" s="24" t="s">
        <v>11</v>
      </c>
      <c r="D11" s="29"/>
      <c r="E11" s="12">
        <v>48.98</v>
      </c>
      <c r="F11" s="45">
        <f t="shared" si="0"/>
        <v>0</v>
      </c>
    </row>
    <row r="12" spans="1:6" ht="16.5" thickBot="1" x14ac:dyDescent="0.3">
      <c r="A12" s="51">
        <v>90110</v>
      </c>
      <c r="B12" s="28" t="s">
        <v>31</v>
      </c>
      <c r="C12" s="28" t="s">
        <v>30</v>
      </c>
      <c r="D12" s="49"/>
      <c r="E12" s="12">
        <v>63.7</v>
      </c>
      <c r="F12" s="45">
        <f t="shared" si="0"/>
        <v>0</v>
      </c>
    </row>
    <row r="13" spans="1:6" ht="16.5" thickBot="1" x14ac:dyDescent="0.3">
      <c r="A13" s="14"/>
      <c r="B13" s="14"/>
      <c r="C13" s="14"/>
      <c r="D13" s="15"/>
      <c r="E13" s="16" t="s">
        <v>6</v>
      </c>
      <c r="F13" s="17">
        <f>SUM(F8:F12)</f>
        <v>0</v>
      </c>
    </row>
    <row r="14" spans="1:6" ht="15.75" x14ac:dyDescent="0.25">
      <c r="A14" s="18"/>
      <c r="B14" s="18"/>
      <c r="C14" s="18"/>
      <c r="D14" s="18"/>
      <c r="E14" s="18"/>
      <c r="F14" s="18"/>
    </row>
    <row r="15" spans="1:6" ht="16.5" thickBot="1" x14ac:dyDescent="0.3">
      <c r="A15" s="58" t="s">
        <v>13</v>
      </c>
      <c r="B15" s="58"/>
      <c r="C15" s="14"/>
      <c r="D15" s="15"/>
      <c r="E15" s="14"/>
      <c r="F15" s="14"/>
    </row>
    <row r="16" spans="1:6" ht="15.75" x14ac:dyDescent="0.25">
      <c r="A16" s="19" t="s">
        <v>1</v>
      </c>
      <c r="B16" s="19" t="s">
        <v>2</v>
      </c>
      <c r="C16" s="20" t="s">
        <v>3</v>
      </c>
      <c r="D16" s="21" t="s">
        <v>4</v>
      </c>
      <c r="E16" s="19" t="s">
        <v>14</v>
      </c>
      <c r="F16" s="19" t="s">
        <v>15</v>
      </c>
    </row>
    <row r="17" spans="1:6" ht="15.75" x14ac:dyDescent="0.25">
      <c r="A17" s="10">
        <v>90108</v>
      </c>
      <c r="B17" s="11" t="s">
        <v>32</v>
      </c>
      <c r="C17" s="24" t="s">
        <v>8</v>
      </c>
      <c r="D17" s="22">
        <v>1</v>
      </c>
      <c r="E17" s="23">
        <f>E8</f>
        <v>128.4</v>
      </c>
      <c r="F17" s="27"/>
    </row>
    <row r="18" spans="1:6" ht="15.75" x14ac:dyDescent="0.25">
      <c r="A18" s="10">
        <v>90105</v>
      </c>
      <c r="B18" s="11" t="s">
        <v>25</v>
      </c>
      <c r="C18" s="24" t="s">
        <v>16</v>
      </c>
      <c r="D18" s="22">
        <v>1</v>
      </c>
      <c r="E18" s="23">
        <f>E10</f>
        <v>20.399999999999999</v>
      </c>
      <c r="F18" s="27"/>
    </row>
    <row r="19" spans="1:6" ht="15.75" x14ac:dyDescent="0.25">
      <c r="A19" s="10">
        <v>90106</v>
      </c>
      <c r="B19" s="11" t="s">
        <v>26</v>
      </c>
      <c r="C19" s="24" t="s">
        <v>16</v>
      </c>
      <c r="D19" s="22">
        <v>1</v>
      </c>
      <c r="E19" s="23">
        <f>E10</f>
        <v>20.399999999999999</v>
      </c>
      <c r="F19" s="27"/>
    </row>
    <row r="20" spans="1:6" ht="16.5" thickBot="1" x14ac:dyDescent="0.3">
      <c r="A20" s="51">
        <v>90102</v>
      </c>
      <c r="B20" s="52" t="s">
        <v>17</v>
      </c>
      <c r="C20" s="42" t="s">
        <v>33</v>
      </c>
      <c r="D20" s="53">
        <v>3</v>
      </c>
      <c r="E20" s="54">
        <f>E25*3</f>
        <v>29.700000000000003</v>
      </c>
      <c r="F20" s="55"/>
    </row>
    <row r="21" spans="1:6" ht="16.5" thickBot="1" x14ac:dyDescent="0.3">
      <c r="A21" s="14"/>
      <c r="B21" s="14"/>
      <c r="C21" s="14"/>
      <c r="D21" s="25" t="s">
        <v>6</v>
      </c>
      <c r="E21" s="26">
        <f>SUM(E17:E20)</f>
        <v>198.90000000000003</v>
      </c>
      <c r="F21" s="30">
        <f>E21/4</f>
        <v>49.725000000000009</v>
      </c>
    </row>
    <row r="22" spans="1:6" x14ac:dyDescent="0.25">
      <c r="A22" s="7"/>
      <c r="B22" s="7"/>
      <c r="C22" s="5"/>
      <c r="D22" s="6"/>
      <c r="E22" s="5"/>
      <c r="F22" s="7"/>
    </row>
    <row r="23" spans="1:6" ht="19.5" thickBot="1" x14ac:dyDescent="0.35">
      <c r="A23" s="61" t="s">
        <v>18</v>
      </c>
      <c r="B23" s="61"/>
      <c r="C23" s="5"/>
      <c r="D23" s="6"/>
      <c r="E23" s="5"/>
      <c r="F23" s="7"/>
    </row>
    <row r="24" spans="1:6" ht="31.5" x14ac:dyDescent="0.25">
      <c r="A24" s="33" t="s">
        <v>1</v>
      </c>
      <c r="B24" s="34" t="s">
        <v>2</v>
      </c>
      <c r="C24" s="20" t="s">
        <v>19</v>
      </c>
      <c r="D24" s="21" t="s">
        <v>4</v>
      </c>
      <c r="E24" s="35" t="s">
        <v>20</v>
      </c>
      <c r="F24" s="36" t="s">
        <v>6</v>
      </c>
    </row>
    <row r="25" spans="1:6" ht="15.75" x14ac:dyDescent="0.25">
      <c r="A25" s="37">
        <v>90102</v>
      </c>
      <c r="B25" s="38" t="s">
        <v>21</v>
      </c>
      <c r="C25" s="24" t="s">
        <v>12</v>
      </c>
      <c r="D25" s="43"/>
      <c r="E25" s="46">
        <v>9.9</v>
      </c>
      <c r="F25" s="44">
        <f>E25*D25</f>
        <v>0</v>
      </c>
    </row>
    <row r="26" spans="1:6" ht="15.75" x14ac:dyDescent="0.25">
      <c r="A26" s="39">
        <v>90103</v>
      </c>
      <c r="B26" s="13" t="s">
        <v>28</v>
      </c>
      <c r="C26" s="24" t="s">
        <v>22</v>
      </c>
      <c r="D26" s="43"/>
      <c r="E26" s="12">
        <v>46.43</v>
      </c>
      <c r="F26" s="44">
        <f t="shared" ref="F26:F32" si="1">E26*D26</f>
        <v>0</v>
      </c>
    </row>
    <row r="27" spans="1:6" ht="15.75" x14ac:dyDescent="0.25">
      <c r="A27" s="40">
        <v>90104</v>
      </c>
      <c r="B27" s="13" t="s">
        <v>27</v>
      </c>
      <c r="C27" s="24" t="s">
        <v>22</v>
      </c>
      <c r="D27" s="43"/>
      <c r="E27" s="47">
        <v>65.180000000000007</v>
      </c>
      <c r="F27" s="44">
        <f t="shared" si="1"/>
        <v>0</v>
      </c>
    </row>
    <row r="28" spans="1:6" ht="15.75" x14ac:dyDescent="0.25">
      <c r="A28" s="40">
        <v>90105</v>
      </c>
      <c r="B28" s="13" t="s">
        <v>25</v>
      </c>
      <c r="C28" s="24" t="s">
        <v>16</v>
      </c>
      <c r="D28" s="43"/>
      <c r="E28" s="47">
        <v>20.399999999999999</v>
      </c>
      <c r="F28" s="44">
        <f t="shared" si="1"/>
        <v>0</v>
      </c>
    </row>
    <row r="29" spans="1:6" ht="15.75" x14ac:dyDescent="0.25">
      <c r="A29" s="40">
        <v>90106</v>
      </c>
      <c r="B29" s="13" t="s">
        <v>26</v>
      </c>
      <c r="C29" s="24" t="s">
        <v>16</v>
      </c>
      <c r="D29" s="43"/>
      <c r="E29" s="47">
        <v>20.399999999999999</v>
      </c>
      <c r="F29" s="44">
        <f t="shared" si="1"/>
        <v>0</v>
      </c>
    </row>
    <row r="30" spans="1:6" ht="15.75" x14ac:dyDescent="0.25">
      <c r="A30" s="40">
        <v>90107</v>
      </c>
      <c r="B30" s="24" t="s">
        <v>35</v>
      </c>
      <c r="C30" s="24" t="s">
        <v>22</v>
      </c>
      <c r="D30" s="43"/>
      <c r="E30" s="47">
        <v>28.43</v>
      </c>
      <c r="F30" s="44">
        <f t="shared" si="1"/>
        <v>0</v>
      </c>
    </row>
    <row r="31" spans="1:6" ht="16.5" thickBot="1" x14ac:dyDescent="0.3">
      <c r="A31" s="40">
        <v>90110</v>
      </c>
      <c r="B31" s="28" t="s">
        <v>31</v>
      </c>
      <c r="C31" s="24" t="s">
        <v>12</v>
      </c>
      <c r="D31" s="43"/>
      <c r="E31" s="47">
        <v>63.7</v>
      </c>
      <c r="F31" s="44">
        <f t="shared" si="1"/>
        <v>0</v>
      </c>
    </row>
    <row r="32" spans="1:6" ht="16.5" thickBot="1" x14ac:dyDescent="0.3">
      <c r="A32" s="41">
        <v>90109</v>
      </c>
      <c r="B32" s="42" t="s">
        <v>10</v>
      </c>
      <c r="C32" s="42" t="s">
        <v>11</v>
      </c>
      <c r="D32" s="50"/>
      <c r="E32" s="48">
        <v>48.98</v>
      </c>
      <c r="F32" s="56">
        <f t="shared" si="1"/>
        <v>0</v>
      </c>
    </row>
    <row r="33" spans="1:6" ht="16.5" thickBot="1" x14ac:dyDescent="0.3">
      <c r="A33" s="14"/>
      <c r="B33" s="14"/>
      <c r="C33" s="14"/>
      <c r="D33" s="15"/>
      <c r="E33" s="31" t="s">
        <v>6</v>
      </c>
      <c r="F33" s="32">
        <f>SUM(F25:F32)</f>
        <v>0</v>
      </c>
    </row>
    <row r="36" spans="1:6" x14ac:dyDescent="0.25">
      <c r="A36" s="2" t="s">
        <v>23</v>
      </c>
      <c r="B36" s="2"/>
    </row>
    <row r="37" spans="1:6" x14ac:dyDescent="0.25">
      <c r="A37" s="2" t="s">
        <v>24</v>
      </c>
      <c r="B37" s="2"/>
    </row>
    <row r="38" spans="1:6" x14ac:dyDescent="0.25">
      <c r="A38" s="1"/>
      <c r="B38"/>
    </row>
    <row r="39" spans="1:6" x14ac:dyDescent="0.25">
      <c r="A39" s="57" t="s">
        <v>36</v>
      </c>
      <c r="B39" s="57"/>
    </row>
  </sheetData>
  <sheetProtection algorithmName="SHA-512" hashValue="OA5fLKN86d2axcpEQ8l/QvJn3jkJRaFXmbA1SsX71IBDG33cyEicLLYLV5zmyXRa/7248t1WFGTEjGq/rhh+Ig==" saltValue="hMjitJqNxnjbqTdffVlqrw==" spinCount="100000" sheet="1" objects="1" selectLockedCells="1"/>
  <dataConsolidate/>
  <mergeCells count="10">
    <mergeCell ref="A39:B39"/>
    <mergeCell ref="A15:B15"/>
    <mergeCell ref="F6:F7"/>
    <mergeCell ref="A23:B23"/>
    <mergeCell ref="A1:D1"/>
    <mergeCell ref="A6:A7"/>
    <mergeCell ref="B6:B7"/>
    <mergeCell ref="C6:C7"/>
    <mergeCell ref="D6:D7"/>
    <mergeCell ref="A5:B5"/>
  </mergeCells>
  <phoneticPr fontId="2" type="noConversion"/>
  <dataValidations count="2">
    <dataValidation type="whole" allowBlank="1" showInputMessage="1" showErrorMessage="1" sqref="D25:D32 D8:D12" xr:uid="{9F019AE1-170D-4A4C-AA54-8DF76DEE7D95}">
      <formula1>0</formula1>
      <formula2>500</formula2>
    </dataValidation>
    <dataValidation type="whole" allowBlank="1" showInputMessage="1" showErrorMessage="1" sqref="D17:D20" xr:uid="{C87EBB8C-3E16-4162-8E70-F3995C2C4107}">
      <formula1>0</formula1>
      <formula2>800</formula2>
    </dataValidation>
  </dataValidations>
  <pageMargins left="0.7" right="0.7" top="0.78740157499999996" bottom="0.78740157499999996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ecbd37-7f2f-4d8e-addc-68fd50a8ede1" xsi:nil="true"/>
    <lcf76f155ced4ddcb4097134ff3c332f xmlns="ead08ccb-dc8b-4a4c-93ed-40b763c6f9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9F5267E788E24583E383BF73B5FCDB" ma:contentTypeVersion="14" ma:contentTypeDescription="Ein neues Dokument erstellen." ma:contentTypeScope="" ma:versionID="3485c223c9ea6a74f9d7dea2eb6c59ba">
  <xsd:schema xmlns:xsd="http://www.w3.org/2001/XMLSchema" xmlns:xs="http://www.w3.org/2001/XMLSchema" xmlns:p="http://schemas.microsoft.com/office/2006/metadata/properties" xmlns:ns2="ead08ccb-dc8b-4a4c-93ed-40b763c6f9ba" xmlns:ns3="e5ecbd37-7f2f-4d8e-addc-68fd50a8ede1" targetNamespace="http://schemas.microsoft.com/office/2006/metadata/properties" ma:root="true" ma:fieldsID="15f92a9cfc8494132ef53d80000fb563" ns2:_="" ns3:_="">
    <xsd:import namespace="ead08ccb-dc8b-4a4c-93ed-40b763c6f9ba"/>
    <xsd:import namespace="e5ecbd37-7f2f-4d8e-addc-68fd50a8e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08ccb-dc8b-4a4c-93ed-40b763c6f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bd0b662-4f41-41cd-922b-c5cf9e325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bd37-7f2f-4d8e-addc-68fd50a8ede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8a764e-fa94-416e-b60c-36c50e85c2ce}" ma:internalName="TaxCatchAll" ma:showField="CatchAllData" ma:web="e5ecbd37-7f2f-4d8e-addc-68fd50a8e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8F507-F3EC-4E2D-B194-1BE3C48F0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5A0B2-6E6D-45E7-9BC4-9AB19FFCB640}">
  <ds:schemaRefs>
    <ds:schemaRef ds:uri="http://schemas.microsoft.com/office/2006/metadata/properties"/>
    <ds:schemaRef ds:uri="http://schemas.microsoft.com/office/infopath/2007/PartnerControls"/>
    <ds:schemaRef ds:uri="e5ecbd37-7f2f-4d8e-addc-68fd50a8ede1"/>
    <ds:schemaRef ds:uri="ead08ccb-dc8b-4a4c-93ed-40b763c6f9ba"/>
  </ds:schemaRefs>
</ds:datastoreItem>
</file>

<file path=customXml/itemProps3.xml><?xml version="1.0" encoding="utf-8"?>
<ds:datastoreItem xmlns:ds="http://schemas.openxmlformats.org/officeDocument/2006/customXml" ds:itemID="{A10F46CC-5647-4A7B-A3AA-E749700F8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08ccb-dc8b-4a4c-93ed-40b763c6f9ba"/>
    <ds:schemaRef ds:uri="e5ecbd37-7f2f-4d8e-addc-68fd50a8e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Ryser Selina</dc:creator>
  <cp:keywords/>
  <dc:description/>
  <cp:lastModifiedBy>Brägger Annika</cp:lastModifiedBy>
  <cp:revision/>
  <dcterms:created xsi:type="dcterms:W3CDTF">2023-08-11T08:21:22Z</dcterms:created>
  <dcterms:modified xsi:type="dcterms:W3CDTF">2026-02-25T13:25:27Z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0x010100CF9F5267E788E24583E383BF73B5FCDB</vt:lpwstr>
  </property>
  <property fmtid="{D5CDD505-2E9C-101B-9397-08002B2CF9AE}" pid="3" name="MediaServiceImageTags">
    <vt:lpwstr/>
  </property>
  <property fmtid="{D5CDD505-2E9C-101B-9397-08002B2CF9AE}" pid="4" name="Order">
    <vt:r8>192300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