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RyserS\Downloads\"/>
    </mc:Choice>
  </mc:AlternateContent>
  <xr:revisionPtr revIDLastSave="0" documentId="13_ncr:1_{1B4B3920-5535-4B18-80DA-E15A2B211DCD}" xr6:coauthVersionLast="47" xr6:coauthVersionMax="47" xr10:uidLastSave="{00000000-0000-0000-0000-000000000000}"/>
  <bookViews>
    <workbookView xWindow="28680" yWindow="-120" windowWidth="29040" windowHeight="15720" xr2:uid="{ABFEF46F-3BD8-491D-B52C-188B51AC0B02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0" i="1"/>
  <c r="F13" i="1"/>
  <c r="F12" i="1"/>
  <c r="F33" i="1"/>
  <c r="F32" i="1"/>
  <c r="F31" i="1"/>
  <c r="F8" i="1"/>
  <c r="F9" i="1"/>
  <c r="F10" i="1"/>
  <c r="F16" i="1"/>
  <c r="F17" i="1"/>
  <c r="F18" i="1"/>
  <c r="F11" i="1"/>
  <c r="F14" i="1"/>
  <c r="F6" i="1"/>
  <c r="F35" i="1" l="1"/>
  <c r="F19" i="1"/>
</calcChain>
</file>

<file path=xl/sharedStrings.xml><?xml version="1.0" encoding="utf-8"?>
<sst xmlns="http://schemas.openxmlformats.org/spreadsheetml/2006/main" count="55" uniqueCount="34">
  <si>
    <t>Budgetierungshilfe MATHWELT 1</t>
  </si>
  <si>
    <t>Art.-Nr.</t>
  </si>
  <si>
    <t>Material</t>
  </si>
  <si>
    <t>Bemerkung</t>
  </si>
  <si>
    <t>Anzahl</t>
  </si>
  <si>
    <t>Stückpreis inkl. Rabatt</t>
  </si>
  <si>
    <t>Total</t>
  </si>
  <si>
    <t>für Lerhpersonen</t>
  </si>
  <si>
    <t>filRouge digital</t>
  </si>
  <si>
    <t>jährliche Anschaffung</t>
  </si>
  <si>
    <t>Themenbücher (oder 88663)</t>
  </si>
  <si>
    <t>Anschaffung für 4 Jahre</t>
  </si>
  <si>
    <t>Themenbücher digital (oder 88669)</t>
  </si>
  <si>
    <t>MATHWELT Training</t>
  </si>
  <si>
    <t>Arbeithefte 3./4.Klasse (ohne Zahlenscheibe)</t>
  </si>
  <si>
    <t>Anschaffung für 2 Jahre</t>
  </si>
  <si>
    <t>Lösungshefte Arbeitshefte 3./4.Klasse</t>
  </si>
  <si>
    <t>nach Bedarf</t>
  </si>
  <si>
    <t>Arbeitshefte 5./6. Klasse (ohne Zahlenscheibe)</t>
  </si>
  <si>
    <t>Lösungshefte Arbeitshefte 5./6.Klasse</t>
  </si>
  <si>
    <t>Zahlenscheibe (5er-Set)</t>
  </si>
  <si>
    <t>Klassenset Spielgeld</t>
  </si>
  <si>
    <t>pro Klasse</t>
  </si>
  <si>
    <t>Holzwürfeli</t>
  </si>
  <si>
    <t>Lehrperson</t>
  </si>
  <si>
    <t>pro SuS</t>
  </si>
  <si>
    <t>Erstanschaffung</t>
  </si>
  <si>
    <t xml:space="preserve">Rechenbeispiel Kind </t>
  </si>
  <si>
    <t>Erklärung</t>
  </si>
  <si>
    <t>Preis</t>
  </si>
  <si>
    <t>pro SuS, pro Jahr</t>
  </si>
  <si>
    <t>Alle Preisangaben gelten für Schulen und Lehrpersonen</t>
  </si>
  <si>
    <t>Bei Fragen melde dich bitte bei beratung@schulverlag.ch</t>
  </si>
  <si>
    <t>Letzte Bearbeitung 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</si>
</sst>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CHF&quot;\ #,##0.00;[Red]&quot;CHF&quot;\ \-#,##0.00"/>
    <numFmt numFmtId="44" formatCode="_ &quot;CHF&quot;\ * #,##0.00_ ;_ &quot;CHF&quot;\ * \-#,##0.00_ ;_ &quot;CHF&quot;\ * &quot;-&quot;??_ ;_ @_ "/>
  </numFmts>
  <fonts count="1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Frutiger next pro light"/>
    </font>
    <font>
      <sz val="10"/>
      <color rgb="FF000000"/>
      <name val="Frutiger next pro light"/>
    </font>
    <font>
      <sz val="11"/>
      <color rgb="FF000000"/>
      <name val="Frutiger next pro light"/>
    </font>
    <font>
      <sz val="11"/>
      <color theme="1"/>
      <name val="Frutiger next pro light"/>
    </font>
    <font>
      <b/>
      <sz val="12"/>
      <color rgb="FFFF0000"/>
      <name val="Frutiger next pro light"/>
    </font>
    <font>
      <b/>
      <sz val="12"/>
      <color rgb="FF000000"/>
      <name val="Frutiger next pro light"/>
    </font>
    <font>
      <sz val="10"/>
      <color rgb="FF212121"/>
      <name val="Frutiger next pro light"/>
    </font>
    <font>
      <b/>
      <sz val="10"/>
      <color theme="1"/>
      <name val="Frutiger next pro light"/>
    </font>
    <font>
      <sz val="10"/>
      <color theme="1"/>
      <name val="Frutiger next pro light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0" fillId="8" borderId="0" xfId="0" applyFill="1"/>
    <xf numFmtId="0" fontId="7" fillId="4" borderId="2" xfId="0" applyFont="1" applyFill="1" applyBorder="1" applyAlignment="1">
      <alignment horizontal="right" vertical="center"/>
    </xf>
    <xf numFmtId="44" fontId="7" fillId="5" borderId="2" xfId="1" applyFont="1" applyFill="1" applyBorder="1" applyAlignment="1">
      <alignment vertical="center"/>
    </xf>
    <xf numFmtId="44" fontId="7" fillId="4" borderId="2" xfId="1" applyFont="1" applyFill="1" applyBorder="1" applyAlignment="1">
      <alignment vertical="center"/>
    </xf>
    <xf numFmtId="0" fontId="7" fillId="7" borderId="2" xfId="0" applyFont="1" applyFill="1" applyBorder="1" applyAlignment="1">
      <alignment horizontal="right" vertical="center"/>
    </xf>
    <xf numFmtId="0" fontId="7" fillId="7" borderId="2" xfId="0" applyFont="1" applyFill="1" applyBorder="1" applyAlignment="1">
      <alignment vertical="center"/>
    </xf>
    <xf numFmtId="44" fontId="7" fillId="8" borderId="2" xfId="1" applyFont="1" applyFill="1" applyBorder="1" applyAlignment="1">
      <alignment vertical="center"/>
    </xf>
    <xf numFmtId="0" fontId="7" fillId="9" borderId="2" xfId="0" applyFont="1" applyFill="1" applyBorder="1" applyAlignment="1">
      <alignment horizontal="right" vertical="center"/>
    </xf>
    <xf numFmtId="0" fontId="7" fillId="9" borderId="2" xfId="0" applyFont="1" applyFill="1" applyBorder="1" applyAlignment="1">
      <alignment vertical="center"/>
    </xf>
    <xf numFmtId="0" fontId="7" fillId="9" borderId="2" xfId="0" applyFont="1" applyFill="1" applyBorder="1" applyAlignment="1">
      <alignment vertical="center" wrapText="1"/>
    </xf>
    <xf numFmtId="0" fontId="6" fillId="7" borderId="2" xfId="0" applyFont="1" applyFill="1" applyBorder="1"/>
    <xf numFmtId="0" fontId="7" fillId="7" borderId="2" xfId="0" applyFont="1" applyFill="1" applyBorder="1"/>
    <xf numFmtId="0" fontId="7" fillId="7" borderId="0" xfId="0" applyFont="1" applyFill="1" applyAlignment="1">
      <alignment vertical="center"/>
    </xf>
    <xf numFmtId="8" fontId="6" fillId="8" borderId="2" xfId="0" applyNumberFormat="1" applyFont="1" applyFill="1" applyBorder="1" applyAlignment="1">
      <alignment vertical="center"/>
    </xf>
    <xf numFmtId="8" fontId="7" fillId="8" borderId="0" xfId="0" applyNumberFormat="1" applyFont="1" applyFill="1" applyAlignment="1">
      <alignment vertical="center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6" fillId="3" borderId="1" xfId="0" applyFont="1" applyFill="1" applyBorder="1"/>
    <xf numFmtId="0" fontId="6" fillId="3" borderId="4" xfId="0" applyFont="1" applyFill="1" applyBorder="1"/>
    <xf numFmtId="0" fontId="6" fillId="3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11" fillId="3" borderId="8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wrapText="1"/>
    </xf>
    <xf numFmtId="0" fontId="7" fillId="4" borderId="2" xfId="0" applyFont="1" applyFill="1" applyBorder="1"/>
    <xf numFmtId="0" fontId="12" fillId="2" borderId="2" xfId="0" applyFont="1" applyFill="1" applyBorder="1"/>
    <xf numFmtId="0" fontId="7" fillId="9" borderId="2" xfId="0" applyFont="1" applyFill="1" applyBorder="1"/>
    <xf numFmtId="0" fontId="7" fillId="10" borderId="2" xfId="0" applyFont="1" applyFill="1" applyBorder="1" applyAlignment="1">
      <alignment horizontal="right" vertical="center"/>
    </xf>
    <xf numFmtId="0" fontId="7" fillId="10" borderId="2" xfId="0" applyFont="1" applyFill="1" applyBorder="1"/>
    <xf numFmtId="0" fontId="7" fillId="7" borderId="0" xfId="0" applyFont="1" applyFill="1" applyAlignment="1">
      <alignment horizontal="right" vertical="center"/>
    </xf>
    <xf numFmtId="0" fontId="7" fillId="7" borderId="0" xfId="0" applyFont="1" applyFill="1"/>
    <xf numFmtId="8" fontId="13" fillId="0" borderId="2" xfId="0" applyNumberFormat="1" applyFont="1" applyBorder="1"/>
    <xf numFmtId="0" fontId="14" fillId="0" borderId="0" xfId="0" applyFont="1"/>
    <xf numFmtId="0" fontId="7" fillId="6" borderId="2" xfId="0" applyFont="1" applyFill="1" applyBorder="1" applyAlignment="1" applyProtection="1">
      <alignment vertical="center"/>
      <protection locked="0"/>
    </xf>
    <xf numFmtId="44" fontId="7" fillId="2" borderId="2" xfId="1" applyFont="1" applyFill="1" applyBorder="1" applyAlignment="1">
      <alignment vertical="center"/>
    </xf>
    <xf numFmtId="44" fontId="7" fillId="9" borderId="2" xfId="1" applyFont="1" applyFill="1" applyBorder="1" applyAlignment="1">
      <alignment vertical="center"/>
    </xf>
    <xf numFmtId="44" fontId="7" fillId="11" borderId="2" xfId="1" applyFont="1" applyFill="1" applyBorder="1" applyAlignment="1">
      <alignment vertical="center"/>
    </xf>
    <xf numFmtId="44" fontId="7" fillId="10" borderId="2" xfId="1" applyFont="1" applyFill="1" applyBorder="1" applyAlignment="1">
      <alignment vertical="center"/>
    </xf>
    <xf numFmtId="0" fontId="7" fillId="12" borderId="2" xfId="0" applyFont="1" applyFill="1" applyBorder="1" applyAlignment="1">
      <alignment horizontal="right" vertical="center"/>
    </xf>
    <xf numFmtId="0" fontId="12" fillId="13" borderId="2" xfId="0" applyFont="1" applyFill="1" applyBorder="1"/>
    <xf numFmtId="0" fontId="7" fillId="12" borderId="2" xfId="0" applyFont="1" applyFill="1" applyBorder="1" applyAlignment="1">
      <alignment vertical="center"/>
    </xf>
    <xf numFmtId="0" fontId="7" fillId="12" borderId="2" xfId="0" applyFont="1" applyFill="1" applyBorder="1" applyAlignment="1">
      <alignment horizontal="center" vertical="center"/>
    </xf>
    <xf numFmtId="44" fontId="7" fillId="13" borderId="2" xfId="1" applyFont="1" applyFill="1" applyBorder="1" applyAlignment="1">
      <alignment vertical="center"/>
    </xf>
    <xf numFmtId="44" fontId="7" fillId="13" borderId="2" xfId="1" applyFont="1" applyFill="1" applyBorder="1"/>
    <xf numFmtId="0" fontId="7" fillId="12" borderId="2" xfId="0" applyFont="1" applyFill="1" applyBorder="1" applyAlignment="1">
      <alignment vertical="center" wrapText="1"/>
    </xf>
    <xf numFmtId="0" fontId="7" fillId="12" borderId="2" xfId="0" applyFont="1" applyFill="1" applyBorder="1"/>
    <xf numFmtId="44" fontId="6" fillId="0" borderId="6" xfId="0" applyNumberFormat="1" applyFont="1" applyBorder="1" applyAlignment="1">
      <alignment horizontal="center"/>
    </xf>
    <xf numFmtId="0" fontId="15" fillId="9" borderId="2" xfId="0" applyFont="1" applyFill="1" applyBorder="1"/>
    <xf numFmtId="0" fontId="15" fillId="12" borderId="2" xfId="0" applyFont="1" applyFill="1" applyBorder="1"/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1" fillId="3" borderId="2" xfId="0" applyFont="1" applyFill="1" applyBorder="1"/>
    <xf numFmtId="0" fontId="11" fillId="3" borderId="2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3" xfId="0" applyFont="1" applyBorder="1" applyAlignment="1">
      <alignment horizontal="left"/>
    </xf>
    <xf numFmtId="0" fontId="7" fillId="9" borderId="9" xfId="0" applyFont="1" applyFill="1" applyBorder="1" applyAlignment="1">
      <alignment horizontal="center"/>
    </xf>
    <xf numFmtId="0" fontId="7" fillId="9" borderId="10" xfId="0" applyFont="1" applyFill="1" applyBorder="1" applyAlignment="1">
      <alignment horizontal="center"/>
    </xf>
    <xf numFmtId="0" fontId="7" fillId="10" borderId="9" xfId="0" applyFont="1" applyFill="1" applyBorder="1" applyAlignment="1">
      <alignment horizontal="center"/>
    </xf>
    <xf numFmtId="0" fontId="7" fillId="10" borderId="10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114300</xdr:colOff>
      <xdr:row>2</xdr:row>
      <xdr:rowOff>0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F9689B0F-8C0B-2A55-F8B7-DEFA62F47F00}"/>
            </a:ext>
          </a:extLst>
        </xdr:cNvPr>
        <xdr:cNvSpPr txBox="1"/>
      </xdr:nvSpPr>
      <xdr:spPr>
        <a:xfrm>
          <a:off x="8458200" y="31765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twoCellAnchor editAs="oneCell">
    <xdr:from>
      <xdr:col>5</xdr:col>
      <xdr:colOff>200025</xdr:colOff>
      <xdr:row>0</xdr:row>
      <xdr:rowOff>95250</xdr:rowOff>
    </xdr:from>
    <xdr:to>
      <xdr:col>9</xdr:col>
      <xdr:colOff>229083</xdr:colOff>
      <xdr:row>1</xdr:row>
      <xdr:rowOff>133448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E7250DC-74CE-3C34-E8A1-6FC82B194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15750" y="95250"/>
          <a:ext cx="3458058" cy="704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5268-A2D3-456F-BEBF-A52D8F51738E}">
  <sheetPr codeName="Tabelle1"/>
  <dimension ref="A1:F39"/>
  <sheetViews>
    <sheetView showGridLines="0" tabSelected="1" zoomScaleNormal="100" workbookViewId="0">
      <selection activeCell="D6" sqref="D6"/>
    </sheetView>
  </sheetViews>
  <sheetFormatPr baseColWidth="10" defaultColWidth="11.42578125" defaultRowHeight="15"/>
  <cols>
    <col min="1" max="1" width="23" customWidth="1"/>
    <col min="2" max="2" width="53.140625" bestFit="1" customWidth="1"/>
    <col min="3" max="3" width="58.7109375" bestFit="1" customWidth="1"/>
    <col min="4" max="4" width="11.5703125" customWidth="1"/>
    <col min="5" max="5" width="26.28515625" customWidth="1"/>
    <col min="6" max="6" width="17.140625" bestFit="1" customWidth="1"/>
  </cols>
  <sheetData>
    <row r="1" spans="1:6" ht="52.5" customHeight="1">
      <c r="A1" s="56" t="s">
        <v>0</v>
      </c>
      <c r="B1" s="56"/>
      <c r="C1" s="56"/>
      <c r="D1" s="56"/>
    </row>
    <row r="3" spans="1:6" ht="27" customHeight="1">
      <c r="A3" s="59"/>
      <c r="B3" s="59"/>
      <c r="C3" s="1"/>
      <c r="D3" s="2"/>
      <c r="E3" s="1"/>
      <c r="F3" s="1"/>
    </row>
    <row r="4" spans="1:6" ht="19.5" customHeight="1">
      <c r="A4" s="57" t="s">
        <v>1</v>
      </c>
      <c r="B4" s="57" t="s">
        <v>2</v>
      </c>
      <c r="C4" s="57" t="s">
        <v>3</v>
      </c>
      <c r="D4" s="58" t="s">
        <v>4</v>
      </c>
      <c r="E4" s="28" t="s">
        <v>5</v>
      </c>
      <c r="F4" s="57" t="s">
        <v>6</v>
      </c>
    </row>
    <row r="5" spans="1:6" ht="15.75">
      <c r="A5" s="57"/>
      <c r="B5" s="57"/>
      <c r="C5" s="57"/>
      <c r="D5" s="58"/>
      <c r="E5" s="29" t="s">
        <v>7</v>
      </c>
      <c r="F5" s="57"/>
    </row>
    <row r="6" spans="1:6">
      <c r="A6" s="4">
        <v>90145</v>
      </c>
      <c r="B6" s="30" t="s">
        <v>8</v>
      </c>
      <c r="C6" s="30" t="s">
        <v>9</v>
      </c>
      <c r="D6" s="39"/>
      <c r="E6" s="5">
        <v>33.9</v>
      </c>
      <c r="F6" s="6">
        <f>E6*D6</f>
        <v>0</v>
      </c>
    </row>
    <row r="7" spans="1:6" s="3" customFormat="1">
      <c r="A7" s="7"/>
      <c r="B7" s="14"/>
      <c r="C7" s="14"/>
      <c r="D7" s="8"/>
      <c r="E7" s="9"/>
      <c r="F7" s="9"/>
    </row>
    <row r="8" spans="1:6">
      <c r="A8" s="10">
        <v>88669</v>
      </c>
      <c r="B8" s="31" t="s">
        <v>10</v>
      </c>
      <c r="C8" s="11" t="s">
        <v>11</v>
      </c>
      <c r="D8" s="39"/>
      <c r="E8" s="40">
        <v>85.95</v>
      </c>
      <c r="F8" s="41">
        <f t="shared" ref="F8:F18" si="0">E8*D8</f>
        <v>0</v>
      </c>
    </row>
    <row r="9" spans="1:6">
      <c r="A9" s="10">
        <v>88663</v>
      </c>
      <c r="B9" s="31" t="s">
        <v>12</v>
      </c>
      <c r="C9" s="11" t="s">
        <v>9</v>
      </c>
      <c r="D9" s="39"/>
      <c r="E9" s="40">
        <v>23.9</v>
      </c>
      <c r="F9" s="41">
        <f t="shared" si="0"/>
        <v>0</v>
      </c>
    </row>
    <row r="10" spans="1:6">
      <c r="A10" s="10">
        <v>90140</v>
      </c>
      <c r="B10" s="12" t="s">
        <v>13</v>
      </c>
      <c r="C10" s="32" t="s">
        <v>9</v>
      </c>
      <c r="D10" s="39"/>
      <c r="E10" s="40">
        <v>5.8</v>
      </c>
      <c r="F10" s="41">
        <f t="shared" si="0"/>
        <v>0</v>
      </c>
    </row>
    <row r="11" spans="1:6">
      <c r="A11" s="10">
        <v>90118</v>
      </c>
      <c r="B11" s="53" t="s">
        <v>14</v>
      </c>
      <c r="C11" s="53" t="s">
        <v>15</v>
      </c>
      <c r="D11" s="39"/>
      <c r="E11" s="40">
        <v>30.38</v>
      </c>
      <c r="F11" s="41">
        <f>E11*D11</f>
        <v>0</v>
      </c>
    </row>
    <row r="12" spans="1:6">
      <c r="A12" s="10">
        <v>88667</v>
      </c>
      <c r="B12" s="53" t="s">
        <v>16</v>
      </c>
      <c r="C12" s="53" t="s">
        <v>17</v>
      </c>
      <c r="D12" s="39"/>
      <c r="E12" s="40">
        <v>48.98</v>
      </c>
      <c r="F12" s="41">
        <f>E12*D12</f>
        <v>0</v>
      </c>
    </row>
    <row r="13" spans="1:6">
      <c r="A13" s="10">
        <v>90119</v>
      </c>
      <c r="B13" s="53" t="s">
        <v>18</v>
      </c>
      <c r="C13" s="53" t="s">
        <v>15</v>
      </c>
      <c r="D13" s="39"/>
      <c r="E13" s="40">
        <v>30.38</v>
      </c>
      <c r="F13" s="41">
        <f>E13*D13</f>
        <v>0</v>
      </c>
    </row>
    <row r="14" spans="1:6">
      <c r="A14" s="10">
        <v>88668</v>
      </c>
      <c r="B14" s="53" t="s">
        <v>19</v>
      </c>
      <c r="C14" s="53" t="s">
        <v>17</v>
      </c>
      <c r="D14" s="39"/>
      <c r="E14" s="40">
        <v>48.98</v>
      </c>
      <c r="F14" s="41">
        <f>E14*D14</f>
        <v>0</v>
      </c>
    </row>
    <row r="15" spans="1:6">
      <c r="A15" s="7"/>
      <c r="B15" s="13"/>
      <c r="C15" s="14"/>
      <c r="D15" s="8"/>
      <c r="E15" s="9"/>
      <c r="F15" s="9"/>
    </row>
    <row r="16" spans="1:6">
      <c r="A16" s="33">
        <v>90117</v>
      </c>
      <c r="B16" s="34" t="s">
        <v>20</v>
      </c>
      <c r="C16" s="34" t="s">
        <v>17</v>
      </c>
      <c r="D16" s="39"/>
      <c r="E16" s="42">
        <v>13.6</v>
      </c>
      <c r="F16" s="43">
        <f t="shared" si="0"/>
        <v>0</v>
      </c>
    </row>
    <row r="17" spans="1:6">
      <c r="A17" s="33">
        <v>88665</v>
      </c>
      <c r="B17" s="34" t="s">
        <v>21</v>
      </c>
      <c r="C17" s="34" t="s">
        <v>22</v>
      </c>
      <c r="D17" s="39"/>
      <c r="E17" s="42">
        <v>23.9</v>
      </c>
      <c r="F17" s="43">
        <f t="shared" si="0"/>
        <v>0</v>
      </c>
    </row>
    <row r="18" spans="1:6">
      <c r="A18" s="33">
        <v>82471</v>
      </c>
      <c r="B18" s="34" t="s">
        <v>23</v>
      </c>
      <c r="C18" s="34" t="s">
        <v>22</v>
      </c>
      <c r="D18" s="39"/>
      <c r="E18" s="42">
        <v>215</v>
      </c>
      <c r="F18" s="43">
        <f t="shared" si="0"/>
        <v>0</v>
      </c>
    </row>
    <row r="19" spans="1:6">
      <c r="A19" s="35"/>
      <c r="B19" s="36"/>
      <c r="C19" s="36"/>
      <c r="D19" s="15"/>
      <c r="E19" s="16" t="s">
        <v>6</v>
      </c>
      <c r="F19" s="37">
        <f>SUM(F6:F18)</f>
        <v>0</v>
      </c>
    </row>
    <row r="20" spans="1:6">
      <c r="A20" s="35"/>
      <c r="B20" s="36"/>
      <c r="C20" s="36"/>
      <c r="D20" s="15"/>
      <c r="E20" s="17"/>
      <c r="F20" s="38"/>
    </row>
    <row r="21" spans="1:6">
      <c r="A21" s="38"/>
      <c r="B21" s="38"/>
      <c r="C21" s="38"/>
      <c r="D21" s="38"/>
      <c r="E21" s="38"/>
      <c r="F21" s="38"/>
    </row>
    <row r="22" spans="1:6">
      <c r="A22" s="66" t="s">
        <v>24</v>
      </c>
      <c r="B22" s="67"/>
      <c r="C22" s="38"/>
      <c r="D22" s="38"/>
      <c r="E22" s="38"/>
      <c r="F22" s="38"/>
    </row>
    <row r="23" spans="1:6">
      <c r="A23" s="62" t="s">
        <v>25</v>
      </c>
      <c r="B23" s="63"/>
      <c r="C23" s="38"/>
      <c r="D23" s="38"/>
      <c r="E23" s="38"/>
      <c r="F23" s="38"/>
    </row>
    <row r="24" spans="1:6">
      <c r="A24" s="64" t="s">
        <v>26</v>
      </c>
      <c r="B24" s="65"/>
      <c r="C24" s="38"/>
      <c r="D24" s="38"/>
      <c r="E24" s="38"/>
      <c r="F24" s="38"/>
    </row>
    <row r="25" spans="1:6">
      <c r="A25" s="18"/>
      <c r="B25" s="18"/>
      <c r="C25" s="18"/>
      <c r="D25" s="18"/>
      <c r="E25" s="18"/>
      <c r="F25" s="18"/>
    </row>
    <row r="26" spans="1:6">
      <c r="A26" s="18"/>
      <c r="B26" s="18"/>
      <c r="C26" s="18"/>
      <c r="D26" s="18"/>
      <c r="E26" s="18"/>
      <c r="F26" s="18"/>
    </row>
    <row r="27" spans="1:6">
      <c r="A27" s="18"/>
      <c r="B27" s="18"/>
      <c r="C27" s="18"/>
      <c r="D27" s="18"/>
      <c r="E27" s="18"/>
      <c r="F27" s="18"/>
    </row>
    <row r="28" spans="1:6" ht="16.5" thickBot="1">
      <c r="A28" s="61" t="s">
        <v>27</v>
      </c>
      <c r="B28" s="61"/>
      <c r="C28" s="19"/>
      <c r="D28" s="20"/>
      <c r="E28" s="19"/>
      <c r="F28" s="19"/>
    </row>
    <row r="29" spans="1:6">
      <c r="A29" s="21" t="s">
        <v>1</v>
      </c>
      <c r="B29" s="21" t="s">
        <v>2</v>
      </c>
      <c r="C29" s="22" t="s">
        <v>28</v>
      </c>
      <c r="D29" s="23" t="s">
        <v>4</v>
      </c>
      <c r="E29" s="23" t="s">
        <v>29</v>
      </c>
      <c r="F29" s="21" t="s">
        <v>30</v>
      </c>
    </row>
    <row r="30" spans="1:6">
      <c r="A30" s="44">
        <v>88669</v>
      </c>
      <c r="B30" s="45" t="s">
        <v>10</v>
      </c>
      <c r="C30" s="46" t="s">
        <v>11</v>
      </c>
      <c r="D30" s="47">
        <v>1</v>
      </c>
      <c r="E30" s="48">
        <v>85.95</v>
      </c>
      <c r="F30" s="49">
        <f>E30/4</f>
        <v>21.487500000000001</v>
      </c>
    </row>
    <row r="31" spans="1:6">
      <c r="A31" s="44">
        <v>90140</v>
      </c>
      <c r="B31" s="50" t="s">
        <v>13</v>
      </c>
      <c r="C31" s="51" t="s">
        <v>9</v>
      </c>
      <c r="D31" s="47">
        <v>1</v>
      </c>
      <c r="E31" s="48">
        <v>5.8</v>
      </c>
      <c r="F31" s="49">
        <f>E31/4</f>
        <v>1.45</v>
      </c>
    </row>
    <row r="32" spans="1:6">
      <c r="A32" s="44">
        <v>90118</v>
      </c>
      <c r="B32" s="54" t="s">
        <v>14</v>
      </c>
      <c r="C32" s="54" t="s">
        <v>15</v>
      </c>
      <c r="D32" s="47">
        <v>1</v>
      </c>
      <c r="E32" s="48">
        <v>30.38</v>
      </c>
      <c r="F32" s="49">
        <f>E32</f>
        <v>30.38</v>
      </c>
    </row>
    <row r="33" spans="1:6">
      <c r="A33" s="44">
        <v>90119</v>
      </c>
      <c r="B33" s="54" t="s">
        <v>18</v>
      </c>
      <c r="C33" s="54" t="s">
        <v>15</v>
      </c>
      <c r="D33" s="47">
        <v>1</v>
      </c>
      <c r="E33" s="48">
        <v>30.38</v>
      </c>
      <c r="F33" s="49">
        <f t="shared" ref="F33" si="1">E33</f>
        <v>30.38</v>
      </c>
    </row>
    <row r="34" spans="1:6">
      <c r="A34" s="44">
        <v>90117</v>
      </c>
      <c r="B34" s="51" t="s">
        <v>20</v>
      </c>
      <c r="C34" s="51" t="s">
        <v>17</v>
      </c>
      <c r="D34" s="47">
        <v>1</v>
      </c>
      <c r="E34" s="48">
        <v>13.6</v>
      </c>
      <c r="F34" s="49">
        <f>E34/5</f>
        <v>2.7199999999999998</v>
      </c>
    </row>
    <row r="35" spans="1:6" ht="15.75" thickBot="1">
      <c r="A35" s="25"/>
      <c r="B35" s="55"/>
      <c r="C35" s="55"/>
      <c r="D35" s="26"/>
      <c r="E35" s="24" t="s">
        <v>6</v>
      </c>
      <c r="F35" s="52">
        <f>SUM(F30:F34)</f>
        <v>86.41749999999999</v>
      </c>
    </row>
    <row r="36" spans="1:6">
      <c r="A36" s="60" t="s">
        <v>31</v>
      </c>
      <c r="B36" s="60"/>
      <c r="C36" s="27"/>
      <c r="D36" s="20"/>
      <c r="E36" s="19"/>
      <c r="F36" s="19"/>
    </row>
    <row r="37" spans="1:6">
      <c r="A37" s="60" t="s">
        <v>32</v>
      </c>
      <c r="B37" s="60"/>
      <c r="C37" s="19"/>
      <c r="D37" s="20"/>
      <c r="E37" s="19"/>
      <c r="F37" s="19"/>
    </row>
    <row r="38" spans="1:6">
      <c r="A38" s="19"/>
      <c r="B38" s="18"/>
      <c r="C38" s="19"/>
      <c r="D38" s="20"/>
      <c r="E38" s="19"/>
      <c r="F38" s="19"/>
    </row>
    <row r="39" spans="1:6">
      <c r="A39" s="60" t="s">
        <v>33</v>
      </c>
      <c r="B39" s="60"/>
      <c r="C39" s="19"/>
      <c r="D39" s="20"/>
      <c r="E39" s="19"/>
      <c r="F39" s="19"/>
    </row>
  </sheetData>
  <sheetProtection algorithmName="SHA-512" hashValue="oqiFLsK3xwMWh9D9NuGxb9WcgZqCDBGG47Qx8Rj0xyJO0lalBDYz0B9E/vsob4KIwPo/1wWnUAKsEp/vkJ4EDw==" saltValue="mlOWPw2KMdZZwZiSVxz+7g==" spinCount="100000" sheet="1" selectLockedCells="1"/>
  <dataConsolidate/>
  <mergeCells count="14">
    <mergeCell ref="A36:B36"/>
    <mergeCell ref="A37:B37"/>
    <mergeCell ref="A39:B39"/>
    <mergeCell ref="A28:B28"/>
    <mergeCell ref="F4:F5"/>
    <mergeCell ref="A23:B23"/>
    <mergeCell ref="A24:B24"/>
    <mergeCell ref="A22:B22"/>
    <mergeCell ref="A1:D1"/>
    <mergeCell ref="A4:A5"/>
    <mergeCell ref="B4:B5"/>
    <mergeCell ref="C4:C5"/>
    <mergeCell ref="D4:D5"/>
    <mergeCell ref="A3:B3"/>
  </mergeCells>
  <phoneticPr fontId="1" type="noConversion"/>
  <dataValidations count="1">
    <dataValidation type="whole" allowBlank="1" showInputMessage="1" showErrorMessage="1" sqref="D6 D16:D18 D8:D14" xr:uid="{4802E2C2-4DCD-460F-AA6D-299B8824856E}">
      <formula1>0</formula1>
      <formula2>1000</formula2>
    </dataValidation>
  </dataValidations>
  <pageMargins left="0.7" right="0.7" top="0.78740157499999996" bottom="0.78740157499999996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85A180548FC14CA8E47F6762A4C45F" ma:contentTypeVersion="14" ma:contentTypeDescription="Ein neues Dokument erstellen." ma:contentTypeScope="" ma:versionID="f9b6977075bebf5e46ee042e705b77d8">
  <xsd:schema xmlns:xsd="http://www.w3.org/2001/XMLSchema" xmlns:xs="http://www.w3.org/2001/XMLSchema" xmlns:p="http://schemas.microsoft.com/office/2006/metadata/properties" xmlns:ns2="8a4136d5-eba6-418a-a249-e8ec3ad8197f" xmlns:ns3="41bb57c2-d205-4694-8957-afc18cb8813b" targetNamespace="http://schemas.microsoft.com/office/2006/metadata/properties" ma:root="true" ma:fieldsID="c91de162344f81d2e0c5475c55dbf43d" ns2:_="" ns3:_="">
    <xsd:import namespace="8a4136d5-eba6-418a-a249-e8ec3ad8197f"/>
    <xsd:import namespace="41bb57c2-d205-4694-8957-afc18cb881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136d5-eba6-418a-a249-e8ec3ad81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bbd0b662-4f41-41cd-922b-c5cf9e3250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b57c2-d205-4694-8957-afc18cb8813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37288ee-6774-4ead-9117-ffda2421a365}" ma:internalName="TaxCatchAll" ma:showField="CatchAllData" ma:web="41bb57c2-d205-4694-8957-afc18cb881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bb57c2-d205-4694-8957-afc18cb8813b" xsi:nil="true"/>
    <lcf76f155ced4ddcb4097134ff3c332f xmlns="8a4136d5-eba6-418a-a249-e8ec3ad8197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3A4210-D66A-43A1-B633-1906855567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4136d5-eba6-418a-a249-e8ec3ad8197f"/>
    <ds:schemaRef ds:uri="41bb57c2-d205-4694-8957-afc18cb881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4E4CF3-3A3B-4D85-A9C1-D4F213AA937C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metadata/properties"/>
    <ds:schemaRef ds:uri="41bb57c2-d205-4694-8957-afc18cb8813b"/>
    <ds:schemaRef ds:uri="8a4136d5-eba6-418a-a249-e8ec3ad8197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C53137F-6D35-49A8-89BD-74B8E9BEB7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Ryser Selina</dc:creator>
  <cp:keywords/>
  <dc:description/>
  <cp:lastModifiedBy>Ryser Selina</cp:lastModifiedBy>
  <cp:revision/>
  <dcterms:created xsi:type="dcterms:W3CDTF">2023-08-11T08:21:22Z</dcterms:created>
  <dcterms:modified xsi:type="dcterms:W3CDTF">2026-03-03T07:50:44Z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0x010100B285A180548FC14CA8E47F6762A4C45F</vt:lpwstr>
  </property>
  <property fmtid="{D5CDD505-2E9C-101B-9397-08002B2CF9AE}" pid="3" name="MediaServiceImageTags">
    <vt:lpwstr/>
  </property>
  <property fmtid="{D5CDD505-2E9C-101B-9397-08002B2CF9AE}" pid="4" name="Order">
    <vt:r8>463900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